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9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CD - LGBA\Municipalities\07. IYM\2019-20\01. National Publications\Section 71\Q3\SDBIP\Final\"/>
    </mc:Choice>
  </mc:AlternateContent>
  <bookViews>
    <workbookView xWindow="0" yWindow="0" windowWidth="23040" windowHeight="8520" tabRatio="814" firstSheet="1" activeTab="1"/>
  </bookViews>
  <sheets>
    <sheet name="SheetNames" sheetId="19" state="hidden" r:id="rId1"/>
    <sheet name="Summary " sheetId="146" r:id="rId2"/>
    <sheet name="MP301" sheetId="150" r:id="rId3"/>
    <sheet name="MP302" sheetId="32" r:id="rId4"/>
    <sheet name="MP303" sheetId="33" r:id="rId5"/>
    <sheet name="MP304" sheetId="152" r:id="rId6"/>
    <sheet name="MP305" sheetId="135" r:id="rId7"/>
    <sheet name="MP306" sheetId="36" r:id="rId8"/>
    <sheet name="MP307" sheetId="37" r:id="rId9"/>
    <sheet name="DC30" sheetId="38" r:id="rId10"/>
    <sheet name="MP311" sheetId="153" r:id="rId11"/>
    <sheet name="MP312" sheetId="49" r:id="rId12"/>
    <sheet name="MP313" sheetId="39" r:id="rId13"/>
    <sheet name="MP314" sheetId="40" r:id="rId14"/>
    <sheet name="MP315" sheetId="154" r:id="rId15"/>
    <sheet name="MP316" sheetId="132" r:id="rId16"/>
    <sheet name="DC31" sheetId="43" r:id="rId17"/>
    <sheet name="MP321" sheetId="147" r:id="rId18"/>
    <sheet name="MP324" sheetId="155" r:id="rId19"/>
    <sheet name="MP325" sheetId="46" r:id="rId20"/>
    <sheet name="MP326" sheetId="137" r:id="rId21"/>
    <sheet name="DC32" sheetId="156" r:id="rId22"/>
  </sheets>
  <definedNames>
    <definedName name="_xlnm.Print_Area" localSheetId="9">'DC30'!$A$1:$T$87</definedName>
    <definedName name="_xlnm.Print_Area" localSheetId="16">'DC31'!$A$1:$T$87</definedName>
    <definedName name="_xlnm.Print_Area" localSheetId="21">'DC32'!$A$1:$T$87</definedName>
    <definedName name="_xlnm.Print_Area" localSheetId="2">'MP301'!$A$1:$T$87</definedName>
    <definedName name="_xlnm.Print_Area" localSheetId="3">'MP302'!$A$1:$T$87</definedName>
    <definedName name="_xlnm.Print_Area" localSheetId="4">'MP303'!$A$1:$T$87</definedName>
    <definedName name="_xlnm.Print_Area" localSheetId="5">'MP304'!$A$1:$T$87</definedName>
    <definedName name="_xlnm.Print_Area" localSheetId="6">'MP305'!$A$1:$T$87</definedName>
    <definedName name="_xlnm.Print_Area" localSheetId="7">'MP306'!$A$1:$T$87</definedName>
    <definedName name="_xlnm.Print_Area" localSheetId="8">'MP307'!$A$1:$T$87</definedName>
    <definedName name="_xlnm.Print_Area" localSheetId="10">'MP311'!$A$1:$T$87</definedName>
    <definedName name="_xlnm.Print_Area" localSheetId="11">'MP312'!$A$1:$T$87</definedName>
    <definedName name="_xlnm.Print_Area" localSheetId="12">'MP313'!$A$1:$T$87</definedName>
    <definedName name="_xlnm.Print_Area" localSheetId="13">'MP314'!$A$1:$T$87</definedName>
    <definedName name="_xlnm.Print_Area" localSheetId="14">'MP315'!$A$1:$T$87</definedName>
    <definedName name="_xlnm.Print_Area" localSheetId="15">'MP316'!$A$1:$T$87</definedName>
    <definedName name="_xlnm.Print_Area" localSheetId="17">'MP321'!$A$1:$T$87</definedName>
    <definedName name="_xlnm.Print_Area" localSheetId="18">'MP324'!$A$1:$T$87</definedName>
    <definedName name="_xlnm.Print_Area" localSheetId="19">'MP325'!$A$1:$T$87</definedName>
    <definedName name="_xlnm.Print_Area" localSheetId="20">'MP326'!$A$1:$T$87</definedName>
    <definedName name="_xlnm.Print_Area" localSheetId="0">SheetNames!$A$1:$T$87</definedName>
    <definedName name="_xlnm.Print_Area" localSheetId="1">'Summary '!$A$1:$T$87</definedName>
    <definedName name="_xlnm.Print_Titles" localSheetId="9">'DC30'!$1:$1</definedName>
    <definedName name="_xlnm.Print_Titles" localSheetId="16">'DC31'!$1:$1</definedName>
    <definedName name="_xlnm.Print_Titles" localSheetId="21">'DC32'!$1:$1</definedName>
    <definedName name="_xlnm.Print_Titles" localSheetId="2">'MP301'!#REF!</definedName>
    <definedName name="_xlnm.Print_Titles" localSheetId="3">'MP302'!$1:$1</definedName>
    <definedName name="_xlnm.Print_Titles" localSheetId="4">'MP303'!$1:$1</definedName>
    <definedName name="_xlnm.Print_Titles" localSheetId="5">'MP304'!$1:$1</definedName>
    <definedName name="_xlnm.Print_Titles" localSheetId="6">'MP305'!$1:$1</definedName>
    <definedName name="_xlnm.Print_Titles" localSheetId="7">'MP306'!$1:$1</definedName>
    <definedName name="_xlnm.Print_Titles" localSheetId="8">'MP307'!$1:$1</definedName>
    <definedName name="_xlnm.Print_Titles" localSheetId="10">'MP311'!$1:$1</definedName>
    <definedName name="_xlnm.Print_Titles" localSheetId="11">'MP312'!$1:$1</definedName>
    <definedName name="_xlnm.Print_Titles" localSheetId="12">'MP313'!$1:$1</definedName>
    <definedName name="_xlnm.Print_Titles" localSheetId="13">'MP314'!$1:$1</definedName>
    <definedName name="_xlnm.Print_Titles" localSheetId="14">'MP315'!$18:$18</definedName>
    <definedName name="_xlnm.Print_Titles" localSheetId="15">'MP316'!$1:$1</definedName>
    <definedName name="_xlnm.Print_Titles" localSheetId="17">'MP321'!$1:$1</definedName>
    <definedName name="_xlnm.Print_Titles" localSheetId="18">'MP324'!$1:$1</definedName>
    <definedName name="_xlnm.Print_Titles" localSheetId="19">'MP325'!$1:$1</definedName>
    <definedName name="_xlnm.Print_Titles" localSheetId="20">'MP326'!$1:$1</definedName>
    <definedName name="_xlnm.Print_Titles" localSheetId="0">SheetNames!$1:$1</definedName>
  </definedNames>
  <calcPr calcId="162913" calcMode="manual"/>
</workbook>
</file>

<file path=xl/calcChain.xml><?xml version="1.0" encoding="utf-8"?>
<calcChain xmlns="http://schemas.openxmlformats.org/spreadsheetml/2006/main">
  <c r="O86" i="32" l="1"/>
  <c r="Q86" i="32" s="1"/>
  <c r="N86" i="32"/>
  <c r="B84" i="32"/>
  <c r="O83" i="32"/>
  <c r="Q83" i="32" s="1"/>
  <c r="N83" i="32"/>
  <c r="O82" i="32"/>
  <c r="Q82" i="32" s="1"/>
  <c r="N82" i="32"/>
  <c r="O81" i="32"/>
  <c r="Q81" i="32" s="1"/>
  <c r="N81" i="32"/>
  <c r="Q80" i="32"/>
  <c r="O80" i="32"/>
  <c r="N80" i="32"/>
  <c r="O79" i="32"/>
  <c r="Q79" i="32" s="1"/>
  <c r="N79" i="32"/>
  <c r="Q78" i="32"/>
  <c r="O78" i="32"/>
  <c r="N78" i="32"/>
  <c r="O77" i="32"/>
  <c r="Q77" i="32" s="1"/>
  <c r="N77" i="32"/>
  <c r="O76" i="32"/>
  <c r="Q76" i="32" s="1"/>
  <c r="N76" i="32"/>
  <c r="O75" i="32"/>
  <c r="Q75" i="32" s="1"/>
  <c r="N75" i="32"/>
  <c r="O74" i="32"/>
  <c r="Q74" i="32" s="1"/>
  <c r="N74" i="32"/>
  <c r="O73" i="32"/>
  <c r="Q73" i="32" s="1"/>
  <c r="N73" i="32"/>
  <c r="O72" i="32"/>
  <c r="Q72" i="32" s="1"/>
  <c r="N72" i="32"/>
  <c r="O69" i="32"/>
  <c r="Q69" i="32" s="1"/>
  <c r="N69" i="32"/>
  <c r="Q68" i="32"/>
  <c r="O68" i="32"/>
  <c r="N68" i="32"/>
  <c r="O67" i="32"/>
  <c r="Q67" i="32" s="1"/>
  <c r="N67" i="32"/>
  <c r="O66" i="32"/>
  <c r="Q66" i="32" s="1"/>
  <c r="N66" i="32"/>
  <c r="B64" i="32"/>
  <c r="O63" i="32"/>
  <c r="Q63" i="32" s="1"/>
  <c r="N63" i="32"/>
  <c r="O62" i="32"/>
  <c r="Q62" i="32" s="1"/>
  <c r="N62" i="32"/>
  <c r="O61" i="32"/>
  <c r="Q61" i="32" s="1"/>
  <c r="N61" i="32"/>
  <c r="B59" i="32"/>
  <c r="O58" i="32"/>
  <c r="Q58" i="32" s="1"/>
  <c r="N58" i="32"/>
  <c r="O57" i="32"/>
  <c r="Q57" i="32" s="1"/>
  <c r="N57" i="32"/>
  <c r="B55" i="32"/>
  <c r="O54" i="32"/>
  <c r="Q54" i="32" s="1"/>
  <c r="N54" i="32"/>
  <c r="O53" i="32"/>
  <c r="Q53" i="32" s="1"/>
  <c r="N53" i="32"/>
  <c r="B50" i="32"/>
  <c r="O49" i="32"/>
  <c r="Q49" i="32" s="1"/>
  <c r="N49" i="32"/>
  <c r="O48" i="32"/>
  <c r="Q48" i="32" s="1"/>
  <c r="N48" i="32"/>
  <c r="Q47" i="32"/>
  <c r="O47" i="32"/>
  <c r="N47" i="32"/>
  <c r="O43" i="32"/>
  <c r="Q43" i="32" s="1"/>
  <c r="N43" i="32"/>
  <c r="Q42" i="32"/>
  <c r="O42" i="32"/>
  <c r="N42" i="32"/>
  <c r="O41" i="32"/>
  <c r="Q41" i="32" s="1"/>
  <c r="N41" i="32"/>
  <c r="O40" i="32"/>
  <c r="Q40" i="32" s="1"/>
  <c r="N40" i="32"/>
  <c r="B37" i="32"/>
  <c r="O36" i="32"/>
  <c r="Q36" i="32" s="1"/>
  <c r="N36" i="32"/>
  <c r="O35" i="32"/>
  <c r="Q35" i="32" s="1"/>
  <c r="N35" i="32"/>
  <c r="O34" i="32"/>
  <c r="Q34" i="32" s="1"/>
  <c r="N34" i="32"/>
  <c r="O33" i="32"/>
  <c r="Q33" i="32" s="1"/>
  <c r="N33" i="32"/>
  <c r="Q32" i="32"/>
  <c r="O32" i="32"/>
  <c r="N32" i="32"/>
  <c r="O31" i="32"/>
  <c r="Q31" i="32" s="1"/>
  <c r="N31" i="32"/>
  <c r="Q30" i="32"/>
  <c r="O30" i="32"/>
  <c r="N30" i="32"/>
  <c r="O29" i="32"/>
  <c r="Q29" i="32" s="1"/>
  <c r="N29" i="32"/>
  <c r="O28" i="32"/>
  <c r="Q28" i="32" s="1"/>
  <c r="N28" i="32"/>
  <c r="O27" i="32"/>
  <c r="Q27" i="32" s="1"/>
  <c r="N27" i="32"/>
  <c r="O26" i="32"/>
  <c r="Q26" i="32" s="1"/>
  <c r="N26" i="32"/>
  <c r="O25" i="32"/>
  <c r="Q25" i="32" s="1"/>
  <c r="N25" i="32"/>
  <c r="O24" i="32"/>
  <c r="Q24" i="32" s="1"/>
  <c r="N24" i="32"/>
  <c r="E20" i="32"/>
  <c r="F20" i="32" s="1"/>
  <c r="G20" i="32" s="1"/>
  <c r="H20" i="32" s="1"/>
  <c r="I20" i="32" s="1"/>
  <c r="J20" i="32" s="1"/>
  <c r="K20" i="32" s="1"/>
  <c r="L20" i="32" s="1"/>
  <c r="M20" i="32" s="1"/>
  <c r="N20" i="32" s="1"/>
  <c r="O20" i="32" s="1"/>
  <c r="P20" i="32" s="1"/>
  <c r="Q20" i="32" s="1"/>
  <c r="O86" i="33"/>
  <c r="Q86" i="33" s="1"/>
  <c r="N86" i="33"/>
  <c r="B84" i="33"/>
  <c r="O83" i="33"/>
  <c r="Q83" i="33" s="1"/>
  <c r="N83" i="33"/>
  <c r="O82" i="33"/>
  <c r="Q82" i="33" s="1"/>
  <c r="N82" i="33"/>
  <c r="O81" i="33"/>
  <c r="Q81" i="33" s="1"/>
  <c r="N81" i="33"/>
  <c r="O80" i="33"/>
  <c r="Q80" i="33" s="1"/>
  <c r="N80" i="33"/>
  <c r="O79" i="33"/>
  <c r="Q79" i="33" s="1"/>
  <c r="N79" i="33"/>
  <c r="O78" i="33"/>
  <c r="Q78" i="33" s="1"/>
  <c r="N78" i="33"/>
  <c r="Q77" i="33"/>
  <c r="O77" i="33"/>
  <c r="N77" i="33"/>
  <c r="O76" i="33"/>
  <c r="Q76" i="33" s="1"/>
  <c r="N76" i="33"/>
  <c r="O75" i="33"/>
  <c r="Q75" i="33" s="1"/>
  <c r="N75" i="33"/>
  <c r="O74" i="33"/>
  <c r="Q74" i="33" s="1"/>
  <c r="N74" i="33"/>
  <c r="O73" i="33"/>
  <c r="Q73" i="33" s="1"/>
  <c r="N73" i="33"/>
  <c r="O72" i="33"/>
  <c r="Q72" i="33" s="1"/>
  <c r="N72" i="33"/>
  <c r="O69" i="33"/>
  <c r="Q69" i="33" s="1"/>
  <c r="N69" i="33"/>
  <c r="O68" i="33"/>
  <c r="Q68" i="33" s="1"/>
  <c r="N68" i="33"/>
  <c r="O67" i="33"/>
  <c r="Q67" i="33" s="1"/>
  <c r="N67" i="33"/>
  <c r="O66" i="33"/>
  <c r="Q66" i="33" s="1"/>
  <c r="N66" i="33"/>
  <c r="B64" i="33"/>
  <c r="O63" i="33"/>
  <c r="Q63" i="33" s="1"/>
  <c r="N63" i="33"/>
  <c r="O62" i="33"/>
  <c r="Q62" i="33" s="1"/>
  <c r="N62" i="33"/>
  <c r="O61" i="33"/>
  <c r="Q61" i="33" s="1"/>
  <c r="N61" i="33"/>
  <c r="B59" i="33"/>
  <c r="O58" i="33"/>
  <c r="Q58" i="33" s="1"/>
  <c r="N58" i="33"/>
  <c r="O57" i="33"/>
  <c r="Q57" i="33" s="1"/>
  <c r="N57" i="33"/>
  <c r="B55" i="33"/>
  <c r="O54" i="33"/>
  <c r="Q54" i="33" s="1"/>
  <c r="N54" i="33"/>
  <c r="O53" i="33"/>
  <c r="Q53" i="33" s="1"/>
  <c r="N53" i="33"/>
  <c r="B50" i="33"/>
  <c r="O49" i="33"/>
  <c r="Q49" i="33" s="1"/>
  <c r="N49" i="33"/>
  <c r="O48" i="33"/>
  <c r="Q48" i="33" s="1"/>
  <c r="N48" i="33"/>
  <c r="O47" i="33"/>
  <c r="Q47" i="33" s="1"/>
  <c r="N47" i="33"/>
  <c r="O43" i="33"/>
  <c r="Q43" i="33" s="1"/>
  <c r="N43" i="33"/>
  <c r="O42" i="33"/>
  <c r="Q42" i="33" s="1"/>
  <c r="N42" i="33"/>
  <c r="O41" i="33"/>
  <c r="Q41" i="33" s="1"/>
  <c r="N41" i="33"/>
  <c r="O40" i="33"/>
  <c r="Q40" i="33" s="1"/>
  <c r="N40" i="33"/>
  <c r="B37" i="33"/>
  <c r="O36" i="33"/>
  <c r="Q36" i="33" s="1"/>
  <c r="N36" i="33"/>
  <c r="O35" i="33"/>
  <c r="Q35" i="33" s="1"/>
  <c r="N35" i="33"/>
  <c r="O34" i="33"/>
  <c r="Q34" i="33" s="1"/>
  <c r="N34" i="33"/>
  <c r="O33" i="33"/>
  <c r="Q33" i="33" s="1"/>
  <c r="N33" i="33"/>
  <c r="O32" i="33"/>
  <c r="Q32" i="33" s="1"/>
  <c r="N32" i="33"/>
  <c r="O31" i="33"/>
  <c r="Q31" i="33" s="1"/>
  <c r="N31" i="33"/>
  <c r="O30" i="33"/>
  <c r="Q30" i="33" s="1"/>
  <c r="N30" i="33"/>
  <c r="O29" i="33"/>
  <c r="Q29" i="33" s="1"/>
  <c r="N29" i="33"/>
  <c r="O28" i="33"/>
  <c r="Q28" i="33" s="1"/>
  <c r="N28" i="33"/>
  <c r="O27" i="33"/>
  <c r="Q27" i="33" s="1"/>
  <c r="N27" i="33"/>
  <c r="O26" i="33"/>
  <c r="Q26" i="33" s="1"/>
  <c r="N26" i="33"/>
  <c r="O25" i="33"/>
  <c r="Q25" i="33" s="1"/>
  <c r="N25" i="33"/>
  <c r="O24" i="33"/>
  <c r="Q24" i="33" s="1"/>
  <c r="N24" i="33"/>
  <c r="E20" i="33"/>
  <c r="F20" i="33" s="1"/>
  <c r="G20" i="33" s="1"/>
  <c r="H20" i="33" s="1"/>
  <c r="I20" i="33" s="1"/>
  <c r="J20" i="33" s="1"/>
  <c r="K20" i="33" s="1"/>
  <c r="L20" i="33" s="1"/>
  <c r="M20" i="33" s="1"/>
  <c r="N20" i="33" s="1"/>
  <c r="O20" i="33" s="1"/>
  <c r="P20" i="33" s="1"/>
  <c r="Q20" i="33" s="1"/>
  <c r="O86" i="152"/>
  <c r="Q86" i="152" s="1"/>
  <c r="N86" i="152"/>
  <c r="B84" i="152"/>
  <c r="O83" i="152"/>
  <c r="Q83" i="152" s="1"/>
  <c r="N83" i="152"/>
  <c r="O82" i="152"/>
  <c r="Q82" i="152" s="1"/>
  <c r="N82" i="152"/>
  <c r="O81" i="152"/>
  <c r="Q81" i="152" s="1"/>
  <c r="N81" i="152"/>
  <c r="O80" i="152"/>
  <c r="Q80" i="152" s="1"/>
  <c r="N80" i="152"/>
  <c r="O79" i="152"/>
  <c r="Q79" i="152" s="1"/>
  <c r="N79" i="152"/>
  <c r="O78" i="152"/>
  <c r="Q78" i="152" s="1"/>
  <c r="N78" i="152"/>
  <c r="O77" i="152"/>
  <c r="Q77" i="152" s="1"/>
  <c r="N77" i="152"/>
  <c r="O76" i="152"/>
  <c r="Q76" i="152" s="1"/>
  <c r="N76" i="152"/>
  <c r="O75" i="152"/>
  <c r="Q75" i="152" s="1"/>
  <c r="N75" i="152"/>
  <c r="O74" i="152"/>
  <c r="Q74" i="152" s="1"/>
  <c r="N74" i="152"/>
  <c r="O73" i="152"/>
  <c r="Q73" i="152" s="1"/>
  <c r="N73" i="152"/>
  <c r="O72" i="152"/>
  <c r="Q72" i="152" s="1"/>
  <c r="N72" i="152"/>
  <c r="O69" i="152"/>
  <c r="Q69" i="152" s="1"/>
  <c r="N69" i="152"/>
  <c r="O68" i="152"/>
  <c r="Q68" i="152" s="1"/>
  <c r="N68" i="152"/>
  <c r="O67" i="152"/>
  <c r="Q67" i="152" s="1"/>
  <c r="N67" i="152"/>
  <c r="Q66" i="152"/>
  <c r="O66" i="152"/>
  <c r="N66" i="152"/>
  <c r="B64" i="152"/>
  <c r="Q63" i="152"/>
  <c r="O63" i="152"/>
  <c r="N63" i="152"/>
  <c r="O62" i="152"/>
  <c r="Q62" i="152" s="1"/>
  <c r="N62" i="152"/>
  <c r="O61" i="152"/>
  <c r="Q61" i="152" s="1"/>
  <c r="N61" i="152"/>
  <c r="B59" i="152"/>
  <c r="O58" i="152"/>
  <c r="Q58" i="152" s="1"/>
  <c r="N58" i="152"/>
  <c r="O57" i="152"/>
  <c r="Q57" i="152" s="1"/>
  <c r="N57" i="152"/>
  <c r="B55" i="152"/>
  <c r="O54" i="152"/>
  <c r="Q54" i="152" s="1"/>
  <c r="N54" i="152"/>
  <c r="O53" i="152"/>
  <c r="Q53" i="152" s="1"/>
  <c r="N53" i="152"/>
  <c r="B50" i="152"/>
  <c r="O49" i="152"/>
  <c r="Q49" i="152" s="1"/>
  <c r="N49" i="152"/>
  <c r="O48" i="152"/>
  <c r="Q48" i="152" s="1"/>
  <c r="N48" i="152"/>
  <c r="O47" i="152"/>
  <c r="Q47" i="152" s="1"/>
  <c r="N47" i="152"/>
  <c r="O43" i="152"/>
  <c r="Q43" i="152" s="1"/>
  <c r="N43" i="152"/>
  <c r="O42" i="152"/>
  <c r="Q42" i="152" s="1"/>
  <c r="N42" i="152"/>
  <c r="O41" i="152"/>
  <c r="Q41" i="152" s="1"/>
  <c r="N41" i="152"/>
  <c r="O40" i="152"/>
  <c r="Q40" i="152" s="1"/>
  <c r="N40" i="152"/>
  <c r="B37" i="152"/>
  <c r="O36" i="152"/>
  <c r="Q36" i="152" s="1"/>
  <c r="N36" i="152"/>
  <c r="O35" i="152"/>
  <c r="Q35" i="152" s="1"/>
  <c r="N35" i="152"/>
  <c r="O34" i="152"/>
  <c r="Q34" i="152" s="1"/>
  <c r="N34" i="152"/>
  <c r="O33" i="152"/>
  <c r="Q33" i="152" s="1"/>
  <c r="N33" i="152"/>
  <c r="O32" i="152"/>
  <c r="Q32" i="152" s="1"/>
  <c r="N32" i="152"/>
  <c r="O31" i="152"/>
  <c r="Q31" i="152" s="1"/>
  <c r="N31" i="152"/>
  <c r="Q30" i="152"/>
  <c r="O30" i="152"/>
  <c r="N30" i="152"/>
  <c r="O29" i="152"/>
  <c r="Q29" i="152" s="1"/>
  <c r="N29" i="152"/>
  <c r="O28" i="152"/>
  <c r="Q28" i="152" s="1"/>
  <c r="N28" i="152"/>
  <c r="O27" i="152"/>
  <c r="Q27" i="152" s="1"/>
  <c r="N27" i="152"/>
  <c r="O26" i="152"/>
  <c r="Q26" i="152" s="1"/>
  <c r="N26" i="152"/>
  <c r="O25" i="152"/>
  <c r="Q25" i="152" s="1"/>
  <c r="N25" i="152"/>
  <c r="O24" i="152"/>
  <c r="Q24" i="152" s="1"/>
  <c r="N24" i="152"/>
  <c r="F20" i="152"/>
  <c r="G20" i="152" s="1"/>
  <c r="H20" i="152" s="1"/>
  <c r="I20" i="152" s="1"/>
  <c r="J20" i="152" s="1"/>
  <c r="K20" i="152" s="1"/>
  <c r="L20" i="152" s="1"/>
  <c r="M20" i="152" s="1"/>
  <c r="N20" i="152" s="1"/>
  <c r="O20" i="152" s="1"/>
  <c r="P20" i="152" s="1"/>
  <c r="Q20" i="152" s="1"/>
  <c r="E20" i="152"/>
  <c r="O86" i="135"/>
  <c r="Q86" i="135" s="1"/>
  <c r="N86" i="135"/>
  <c r="B84" i="135"/>
  <c r="O83" i="135"/>
  <c r="Q83" i="135" s="1"/>
  <c r="N83" i="135"/>
  <c r="O82" i="135"/>
  <c r="Q82" i="135" s="1"/>
  <c r="N82" i="135"/>
  <c r="O81" i="135"/>
  <c r="Q81" i="135" s="1"/>
  <c r="N81" i="135"/>
  <c r="O80" i="135"/>
  <c r="Q80" i="135" s="1"/>
  <c r="N80" i="135"/>
  <c r="O79" i="135"/>
  <c r="Q79" i="135" s="1"/>
  <c r="N79" i="135"/>
  <c r="O78" i="135"/>
  <c r="Q78" i="135" s="1"/>
  <c r="N78" i="135"/>
  <c r="O77" i="135"/>
  <c r="Q77" i="135" s="1"/>
  <c r="N77" i="135"/>
  <c r="O76" i="135"/>
  <c r="Q76" i="135" s="1"/>
  <c r="N76" i="135"/>
  <c r="O75" i="135"/>
  <c r="Q75" i="135" s="1"/>
  <c r="N75" i="135"/>
  <c r="O74" i="135"/>
  <c r="Q74" i="135" s="1"/>
  <c r="N74" i="135"/>
  <c r="O73" i="135"/>
  <c r="Q73" i="135" s="1"/>
  <c r="N73" i="135"/>
  <c r="O72" i="135"/>
  <c r="Q72" i="135" s="1"/>
  <c r="N72" i="135"/>
  <c r="O69" i="135"/>
  <c r="Q69" i="135" s="1"/>
  <c r="N69" i="135"/>
  <c r="O68" i="135"/>
  <c r="Q68" i="135" s="1"/>
  <c r="N68" i="135"/>
  <c r="Q67" i="135"/>
  <c r="O67" i="135"/>
  <c r="N67" i="135"/>
  <c r="O66" i="135"/>
  <c r="Q66" i="135" s="1"/>
  <c r="N66" i="135"/>
  <c r="B64" i="135"/>
  <c r="O63" i="135"/>
  <c r="Q63" i="135" s="1"/>
  <c r="N63" i="135"/>
  <c r="O62" i="135"/>
  <c r="Q62" i="135" s="1"/>
  <c r="N62" i="135"/>
  <c r="O61" i="135"/>
  <c r="Q61" i="135" s="1"/>
  <c r="N61" i="135"/>
  <c r="B59" i="135"/>
  <c r="O58" i="135"/>
  <c r="Q58" i="135" s="1"/>
  <c r="N58" i="135"/>
  <c r="O57" i="135"/>
  <c r="Q57" i="135" s="1"/>
  <c r="N57" i="135"/>
  <c r="B55" i="135"/>
  <c r="O54" i="135"/>
  <c r="Q54" i="135" s="1"/>
  <c r="N54" i="135"/>
  <c r="O53" i="135"/>
  <c r="Q53" i="135" s="1"/>
  <c r="N53" i="135"/>
  <c r="B50" i="135"/>
  <c r="O49" i="135"/>
  <c r="Q49" i="135" s="1"/>
  <c r="N49" i="135"/>
  <c r="O48" i="135"/>
  <c r="Q48" i="135" s="1"/>
  <c r="N48" i="135"/>
  <c r="O47" i="135"/>
  <c r="Q47" i="135" s="1"/>
  <c r="N47" i="135"/>
  <c r="O43" i="135"/>
  <c r="Q43" i="135" s="1"/>
  <c r="N43" i="135"/>
  <c r="O42" i="135"/>
  <c r="Q42" i="135" s="1"/>
  <c r="N42" i="135"/>
  <c r="O41" i="135"/>
  <c r="Q41" i="135" s="1"/>
  <c r="N41" i="135"/>
  <c r="O40" i="135"/>
  <c r="Q40" i="135" s="1"/>
  <c r="N40" i="135"/>
  <c r="B37" i="135"/>
  <c r="O36" i="135"/>
  <c r="Q36" i="135" s="1"/>
  <c r="N36" i="135"/>
  <c r="Q35" i="135"/>
  <c r="O35" i="135"/>
  <c r="N35" i="135"/>
  <c r="O34" i="135"/>
  <c r="Q34" i="135" s="1"/>
  <c r="N34" i="135"/>
  <c r="O33" i="135"/>
  <c r="Q33" i="135" s="1"/>
  <c r="N33" i="135"/>
  <c r="O32" i="135"/>
  <c r="Q32" i="135" s="1"/>
  <c r="N32" i="135"/>
  <c r="O31" i="135"/>
  <c r="Q31" i="135" s="1"/>
  <c r="N31" i="135"/>
  <c r="O30" i="135"/>
  <c r="Q30" i="135" s="1"/>
  <c r="N30" i="135"/>
  <c r="O29" i="135"/>
  <c r="Q29" i="135" s="1"/>
  <c r="N29" i="135"/>
  <c r="O28" i="135"/>
  <c r="Q28" i="135" s="1"/>
  <c r="N28" i="135"/>
  <c r="Q27" i="135"/>
  <c r="O27" i="135"/>
  <c r="N27" i="135"/>
  <c r="O26" i="135"/>
  <c r="Q26" i="135" s="1"/>
  <c r="N26" i="135"/>
  <c r="O25" i="135"/>
  <c r="Q25" i="135" s="1"/>
  <c r="N25" i="135"/>
  <c r="O24" i="135"/>
  <c r="Q24" i="135" s="1"/>
  <c r="N24" i="135"/>
  <c r="I20" i="135"/>
  <c r="J20" i="135" s="1"/>
  <c r="K20" i="135" s="1"/>
  <c r="L20" i="135" s="1"/>
  <c r="M20" i="135" s="1"/>
  <c r="N20" i="135" s="1"/>
  <c r="O20" i="135" s="1"/>
  <c r="P20" i="135" s="1"/>
  <c r="Q20" i="135" s="1"/>
  <c r="E20" i="135"/>
  <c r="F20" i="135" s="1"/>
  <c r="G20" i="135" s="1"/>
  <c r="H20" i="135" s="1"/>
  <c r="O86" i="36"/>
  <c r="Q86" i="36" s="1"/>
  <c r="N86" i="36"/>
  <c r="B84" i="36"/>
  <c r="O83" i="36"/>
  <c r="Q83" i="36" s="1"/>
  <c r="N83" i="36"/>
  <c r="Q82" i="36"/>
  <c r="O82" i="36"/>
  <c r="N82" i="36"/>
  <c r="O81" i="36"/>
  <c r="Q81" i="36" s="1"/>
  <c r="N81" i="36"/>
  <c r="O80" i="36"/>
  <c r="Q80" i="36" s="1"/>
  <c r="N80" i="36"/>
  <c r="O79" i="36"/>
  <c r="Q79" i="36" s="1"/>
  <c r="N79" i="36"/>
  <c r="Q78" i="36"/>
  <c r="O78" i="36"/>
  <c r="N78" i="36"/>
  <c r="O77" i="36"/>
  <c r="Q77" i="36" s="1"/>
  <c r="N77" i="36"/>
  <c r="O76" i="36"/>
  <c r="Q76" i="36" s="1"/>
  <c r="N76" i="36"/>
  <c r="O75" i="36"/>
  <c r="Q75" i="36" s="1"/>
  <c r="N75" i="36"/>
  <c r="O74" i="36"/>
  <c r="Q74" i="36" s="1"/>
  <c r="N74" i="36"/>
  <c r="O73" i="36"/>
  <c r="Q73" i="36" s="1"/>
  <c r="N73" i="36"/>
  <c r="O72" i="36"/>
  <c r="Q72" i="36" s="1"/>
  <c r="N72" i="36"/>
  <c r="O69" i="36"/>
  <c r="Q69" i="36" s="1"/>
  <c r="N69" i="36"/>
  <c r="O68" i="36"/>
  <c r="Q68" i="36" s="1"/>
  <c r="N68" i="36"/>
  <c r="O67" i="36"/>
  <c r="Q67" i="36" s="1"/>
  <c r="N67" i="36"/>
  <c r="O66" i="36"/>
  <c r="Q66" i="36" s="1"/>
  <c r="N66" i="36"/>
  <c r="B64" i="36"/>
  <c r="O63" i="36"/>
  <c r="Q63" i="36" s="1"/>
  <c r="N63" i="36"/>
  <c r="O62" i="36"/>
  <c r="Q62" i="36" s="1"/>
  <c r="N62" i="36"/>
  <c r="O61" i="36"/>
  <c r="Q61" i="36" s="1"/>
  <c r="N61" i="36"/>
  <c r="B59" i="36"/>
  <c r="O58" i="36"/>
  <c r="Q58" i="36" s="1"/>
  <c r="N58" i="36"/>
  <c r="O57" i="36"/>
  <c r="Q57" i="36" s="1"/>
  <c r="N57" i="36"/>
  <c r="B55" i="36"/>
  <c r="O54" i="36"/>
  <c r="Q54" i="36" s="1"/>
  <c r="N54" i="36"/>
  <c r="O53" i="36"/>
  <c r="Q53" i="36" s="1"/>
  <c r="N53" i="36"/>
  <c r="B50" i="36"/>
  <c r="O49" i="36"/>
  <c r="Q49" i="36" s="1"/>
  <c r="N49" i="36"/>
  <c r="Q48" i="36"/>
  <c r="O48" i="36"/>
  <c r="N48" i="36"/>
  <c r="O47" i="36"/>
  <c r="Q47" i="36" s="1"/>
  <c r="N47" i="36"/>
  <c r="O43" i="36"/>
  <c r="Q43" i="36" s="1"/>
  <c r="N43" i="36"/>
  <c r="O42" i="36"/>
  <c r="Q42" i="36" s="1"/>
  <c r="N42" i="36"/>
  <c r="O41" i="36"/>
  <c r="Q41" i="36" s="1"/>
  <c r="N41" i="36"/>
  <c r="O40" i="36"/>
  <c r="Q40" i="36" s="1"/>
  <c r="N40" i="36"/>
  <c r="B37" i="36"/>
  <c r="O36" i="36"/>
  <c r="Q36" i="36" s="1"/>
  <c r="N36" i="36"/>
  <c r="O35" i="36"/>
  <c r="Q35" i="36" s="1"/>
  <c r="N35" i="36"/>
  <c r="O34" i="36"/>
  <c r="Q34" i="36" s="1"/>
  <c r="N34" i="36"/>
  <c r="Q33" i="36"/>
  <c r="O33" i="36"/>
  <c r="N33" i="36"/>
  <c r="O32" i="36"/>
  <c r="Q32" i="36" s="1"/>
  <c r="N32" i="36"/>
  <c r="O31" i="36"/>
  <c r="Q31" i="36" s="1"/>
  <c r="N31" i="36"/>
  <c r="O30" i="36"/>
  <c r="Q30" i="36" s="1"/>
  <c r="N30" i="36"/>
  <c r="O29" i="36"/>
  <c r="Q29" i="36" s="1"/>
  <c r="N29" i="36"/>
  <c r="O28" i="36"/>
  <c r="Q28" i="36" s="1"/>
  <c r="N28" i="36"/>
  <c r="O27" i="36"/>
  <c r="Q27" i="36" s="1"/>
  <c r="N27" i="36"/>
  <c r="O26" i="36"/>
  <c r="Q26" i="36" s="1"/>
  <c r="N26" i="36"/>
  <c r="Q25" i="36"/>
  <c r="O25" i="36"/>
  <c r="N25" i="36"/>
  <c r="Q24" i="36"/>
  <c r="O24" i="36"/>
  <c r="N24" i="36"/>
  <c r="H20" i="36"/>
  <c r="I20" i="36" s="1"/>
  <c r="J20" i="36" s="1"/>
  <c r="K20" i="36" s="1"/>
  <c r="L20" i="36" s="1"/>
  <c r="M20" i="36" s="1"/>
  <c r="N20" i="36" s="1"/>
  <c r="O20" i="36" s="1"/>
  <c r="P20" i="36" s="1"/>
  <c r="Q20" i="36" s="1"/>
  <c r="E20" i="36"/>
  <c r="F20" i="36" s="1"/>
  <c r="G20" i="36" s="1"/>
  <c r="O86" i="37"/>
  <c r="Q86" i="37" s="1"/>
  <c r="N86" i="37"/>
  <c r="B84" i="37"/>
  <c r="O83" i="37"/>
  <c r="Q83" i="37" s="1"/>
  <c r="N83" i="37"/>
  <c r="O82" i="37"/>
  <c r="Q82" i="37" s="1"/>
  <c r="N82" i="37"/>
  <c r="O81" i="37"/>
  <c r="Q81" i="37" s="1"/>
  <c r="N81" i="37"/>
  <c r="O80" i="37"/>
  <c r="Q80" i="37" s="1"/>
  <c r="N80" i="37"/>
  <c r="O79" i="37"/>
  <c r="Q79" i="37" s="1"/>
  <c r="N79" i="37"/>
  <c r="O78" i="37"/>
  <c r="Q78" i="37" s="1"/>
  <c r="N78" i="37"/>
  <c r="O77" i="37"/>
  <c r="Q77" i="37" s="1"/>
  <c r="N77" i="37"/>
  <c r="O76" i="37"/>
  <c r="Q76" i="37" s="1"/>
  <c r="N76" i="37"/>
  <c r="O75" i="37"/>
  <c r="Q75" i="37" s="1"/>
  <c r="N75" i="37"/>
  <c r="O74" i="37"/>
  <c r="Q74" i="37" s="1"/>
  <c r="N74" i="37"/>
  <c r="O73" i="37"/>
  <c r="Q73" i="37" s="1"/>
  <c r="N73" i="37"/>
  <c r="O72" i="37"/>
  <c r="Q72" i="37" s="1"/>
  <c r="N72" i="37"/>
  <c r="O69" i="37"/>
  <c r="Q69" i="37" s="1"/>
  <c r="N69" i="37"/>
  <c r="O68" i="37"/>
  <c r="Q68" i="37" s="1"/>
  <c r="N68" i="37"/>
  <c r="O67" i="37"/>
  <c r="Q67" i="37" s="1"/>
  <c r="N67" i="37"/>
  <c r="O66" i="37"/>
  <c r="Q66" i="37" s="1"/>
  <c r="N66" i="37"/>
  <c r="B64" i="37"/>
  <c r="O63" i="37"/>
  <c r="Q63" i="37" s="1"/>
  <c r="N63" i="37"/>
  <c r="O62" i="37"/>
  <c r="Q62" i="37" s="1"/>
  <c r="N62" i="37"/>
  <c r="O61" i="37"/>
  <c r="Q61" i="37" s="1"/>
  <c r="N61" i="37"/>
  <c r="B59" i="37"/>
  <c r="O58" i="37"/>
  <c r="Q58" i="37" s="1"/>
  <c r="N58" i="37"/>
  <c r="O57" i="37"/>
  <c r="Q57" i="37" s="1"/>
  <c r="N57" i="37"/>
  <c r="B55" i="37"/>
  <c r="O54" i="37"/>
  <c r="Q54" i="37" s="1"/>
  <c r="N54" i="37"/>
  <c r="O53" i="37"/>
  <c r="Q53" i="37" s="1"/>
  <c r="N53" i="37"/>
  <c r="B50" i="37"/>
  <c r="O49" i="37"/>
  <c r="Q49" i="37" s="1"/>
  <c r="N49" i="37"/>
  <c r="O48" i="37"/>
  <c r="Q48" i="37" s="1"/>
  <c r="N48" i="37"/>
  <c r="O47" i="37"/>
  <c r="Q47" i="37" s="1"/>
  <c r="N47" i="37"/>
  <c r="O43" i="37"/>
  <c r="Q43" i="37" s="1"/>
  <c r="N43" i="37"/>
  <c r="O42" i="37"/>
  <c r="Q42" i="37" s="1"/>
  <c r="N42" i="37"/>
  <c r="O41" i="37"/>
  <c r="Q41" i="37" s="1"/>
  <c r="N41" i="37"/>
  <c r="O40" i="37"/>
  <c r="Q40" i="37" s="1"/>
  <c r="N40" i="37"/>
  <c r="B37" i="37"/>
  <c r="O36" i="37"/>
  <c r="Q36" i="37" s="1"/>
  <c r="N36" i="37"/>
  <c r="O35" i="37"/>
  <c r="Q35" i="37" s="1"/>
  <c r="N35" i="37"/>
  <c r="O34" i="37"/>
  <c r="Q34" i="37" s="1"/>
  <c r="N34" i="37"/>
  <c r="O33" i="37"/>
  <c r="Q33" i="37" s="1"/>
  <c r="N33" i="37"/>
  <c r="O32" i="37"/>
  <c r="Q32" i="37" s="1"/>
  <c r="N32" i="37"/>
  <c r="O31" i="37"/>
  <c r="Q31" i="37" s="1"/>
  <c r="N31" i="37"/>
  <c r="O30" i="37"/>
  <c r="Q30" i="37" s="1"/>
  <c r="N30" i="37"/>
  <c r="O29" i="37"/>
  <c r="Q29" i="37" s="1"/>
  <c r="N29" i="37"/>
  <c r="O28" i="37"/>
  <c r="Q28" i="37" s="1"/>
  <c r="N28" i="37"/>
  <c r="O27" i="37"/>
  <c r="Q27" i="37" s="1"/>
  <c r="N27" i="37"/>
  <c r="O26" i="37"/>
  <c r="Q26" i="37" s="1"/>
  <c r="N26" i="37"/>
  <c r="O25" i="37"/>
  <c r="Q25" i="37" s="1"/>
  <c r="N25" i="37"/>
  <c r="O24" i="37"/>
  <c r="Q24" i="37" s="1"/>
  <c r="N24" i="37"/>
  <c r="G20" i="37"/>
  <c r="H20" i="37" s="1"/>
  <c r="I20" i="37" s="1"/>
  <c r="J20" i="37" s="1"/>
  <c r="K20" i="37" s="1"/>
  <c r="L20" i="37" s="1"/>
  <c r="M20" i="37" s="1"/>
  <c r="N20" i="37" s="1"/>
  <c r="O20" i="37" s="1"/>
  <c r="P20" i="37" s="1"/>
  <c r="Q20" i="37" s="1"/>
  <c r="E20" i="37"/>
  <c r="F20" i="37" s="1"/>
  <c r="O86" i="38"/>
  <c r="Q86" i="38" s="1"/>
  <c r="N86" i="38"/>
  <c r="B84" i="38"/>
  <c r="O83" i="38"/>
  <c r="Q83" i="38" s="1"/>
  <c r="N83" i="38"/>
  <c r="O82" i="38"/>
  <c r="Q82" i="38" s="1"/>
  <c r="N82" i="38"/>
  <c r="O81" i="38"/>
  <c r="Q81" i="38" s="1"/>
  <c r="N81" i="38"/>
  <c r="O80" i="38"/>
  <c r="Q80" i="38" s="1"/>
  <c r="N80" i="38"/>
  <c r="O79" i="38"/>
  <c r="Q79" i="38" s="1"/>
  <c r="N79" i="38"/>
  <c r="O78" i="38"/>
  <c r="Q78" i="38" s="1"/>
  <c r="N78" i="38"/>
  <c r="O77" i="38"/>
  <c r="Q77" i="38" s="1"/>
  <c r="N77" i="38"/>
  <c r="O76" i="38"/>
  <c r="Q76" i="38" s="1"/>
  <c r="N76" i="38"/>
  <c r="O75" i="38"/>
  <c r="Q75" i="38" s="1"/>
  <c r="N75" i="38"/>
  <c r="O74" i="38"/>
  <c r="Q74" i="38" s="1"/>
  <c r="N74" i="38"/>
  <c r="O73" i="38"/>
  <c r="Q73" i="38" s="1"/>
  <c r="N73" i="38"/>
  <c r="O72" i="38"/>
  <c r="Q72" i="38" s="1"/>
  <c r="N72" i="38"/>
  <c r="O69" i="38"/>
  <c r="Q69" i="38" s="1"/>
  <c r="N69" i="38"/>
  <c r="O68" i="38"/>
  <c r="Q68" i="38" s="1"/>
  <c r="N68" i="38"/>
  <c r="O67" i="38"/>
  <c r="Q67" i="38" s="1"/>
  <c r="N67" i="38"/>
  <c r="O66" i="38"/>
  <c r="Q66" i="38" s="1"/>
  <c r="N66" i="38"/>
  <c r="B64" i="38"/>
  <c r="O63" i="38"/>
  <c r="Q63" i="38" s="1"/>
  <c r="N63" i="38"/>
  <c r="O62" i="38"/>
  <c r="Q62" i="38" s="1"/>
  <c r="N62" i="38"/>
  <c r="O61" i="38"/>
  <c r="Q61" i="38" s="1"/>
  <c r="N61" i="38"/>
  <c r="B59" i="38"/>
  <c r="O58" i="38"/>
  <c r="Q58" i="38" s="1"/>
  <c r="N58" i="38"/>
  <c r="O57" i="38"/>
  <c r="Q57" i="38" s="1"/>
  <c r="N57" i="38"/>
  <c r="B55" i="38"/>
  <c r="O54" i="38"/>
  <c r="Q54" i="38" s="1"/>
  <c r="N54" i="38"/>
  <c r="Q53" i="38"/>
  <c r="O53" i="38"/>
  <c r="N53" i="38"/>
  <c r="B50" i="38"/>
  <c r="Q49" i="38"/>
  <c r="O49" i="38"/>
  <c r="N49" i="38"/>
  <c r="O48" i="38"/>
  <c r="Q48" i="38" s="1"/>
  <c r="N48" i="38"/>
  <c r="O47" i="38"/>
  <c r="Q47" i="38" s="1"/>
  <c r="N47" i="38"/>
  <c r="O43" i="38"/>
  <c r="Q43" i="38" s="1"/>
  <c r="N43" i="38"/>
  <c r="O42" i="38"/>
  <c r="Q42" i="38" s="1"/>
  <c r="N42" i="38"/>
  <c r="Q41" i="38"/>
  <c r="O41" i="38"/>
  <c r="N41" i="38"/>
  <c r="O40" i="38"/>
  <c r="Q40" i="38" s="1"/>
  <c r="N40" i="38"/>
  <c r="B37" i="38"/>
  <c r="O36" i="38"/>
  <c r="Q36" i="38" s="1"/>
  <c r="N36" i="38"/>
  <c r="Q35" i="38"/>
  <c r="O35" i="38"/>
  <c r="N35" i="38"/>
  <c r="Q34" i="38"/>
  <c r="O34" i="38"/>
  <c r="N34" i="38"/>
  <c r="O33" i="38"/>
  <c r="Q33" i="38" s="1"/>
  <c r="N33" i="38"/>
  <c r="O32" i="38"/>
  <c r="Q32" i="38" s="1"/>
  <c r="N32" i="38"/>
  <c r="O31" i="38"/>
  <c r="Q31" i="38" s="1"/>
  <c r="N31" i="38"/>
  <c r="Q30" i="38"/>
  <c r="O30" i="38"/>
  <c r="N30" i="38"/>
  <c r="O29" i="38"/>
  <c r="Q29" i="38" s="1"/>
  <c r="N29" i="38"/>
  <c r="O28" i="38"/>
  <c r="Q28" i="38" s="1"/>
  <c r="N28" i="38"/>
  <c r="Q27" i="38"/>
  <c r="O27" i="38"/>
  <c r="N27" i="38"/>
  <c r="O26" i="38"/>
  <c r="Q26" i="38" s="1"/>
  <c r="N26" i="38"/>
  <c r="O25" i="38"/>
  <c r="Q25" i="38" s="1"/>
  <c r="N25" i="38"/>
  <c r="O24" i="38"/>
  <c r="Q24" i="38" s="1"/>
  <c r="N24" i="38"/>
  <c r="E20" i="38"/>
  <c r="F20" i="38" s="1"/>
  <c r="G20" i="38" s="1"/>
  <c r="H20" i="38" s="1"/>
  <c r="I20" i="38" s="1"/>
  <c r="J20" i="38" s="1"/>
  <c r="K20" i="38" s="1"/>
  <c r="L20" i="38" s="1"/>
  <c r="M20" i="38" s="1"/>
  <c r="N20" i="38" s="1"/>
  <c r="O20" i="38" s="1"/>
  <c r="P20" i="38" s="1"/>
  <c r="Q20" i="38" s="1"/>
  <c r="O86" i="153"/>
  <c r="Q86" i="153" s="1"/>
  <c r="N86" i="153"/>
  <c r="B84" i="153"/>
  <c r="O83" i="153"/>
  <c r="Q83" i="153" s="1"/>
  <c r="N83" i="153"/>
  <c r="O82" i="153"/>
  <c r="Q82" i="153" s="1"/>
  <c r="N82" i="153"/>
  <c r="Q81" i="153"/>
  <c r="O81" i="153"/>
  <c r="N81" i="153"/>
  <c r="O80" i="153"/>
  <c r="Q80" i="153" s="1"/>
  <c r="N80" i="153"/>
  <c r="O79" i="153"/>
  <c r="Q79" i="153" s="1"/>
  <c r="N79" i="153"/>
  <c r="O78" i="153"/>
  <c r="Q78" i="153" s="1"/>
  <c r="N78" i="153"/>
  <c r="O77" i="153"/>
  <c r="Q77" i="153" s="1"/>
  <c r="N77" i="153"/>
  <c r="O76" i="153"/>
  <c r="Q76" i="153" s="1"/>
  <c r="N76" i="153"/>
  <c r="O75" i="153"/>
  <c r="Q75" i="153" s="1"/>
  <c r="N75" i="153"/>
  <c r="O74" i="153"/>
  <c r="Q74" i="153" s="1"/>
  <c r="N74" i="153"/>
  <c r="O73" i="153"/>
  <c r="Q73" i="153" s="1"/>
  <c r="N73" i="153"/>
  <c r="O72" i="153"/>
  <c r="Q72" i="153" s="1"/>
  <c r="N72" i="153"/>
  <c r="O69" i="153"/>
  <c r="Q69" i="153" s="1"/>
  <c r="N69" i="153"/>
  <c r="O68" i="153"/>
  <c r="Q68" i="153" s="1"/>
  <c r="N68" i="153"/>
  <c r="Q67" i="153"/>
  <c r="O67" i="153"/>
  <c r="N67" i="153"/>
  <c r="O66" i="153"/>
  <c r="Q66" i="153" s="1"/>
  <c r="N66" i="153"/>
  <c r="B64" i="153"/>
  <c r="O63" i="153"/>
  <c r="Q63" i="153" s="1"/>
  <c r="N63" i="153"/>
  <c r="O62" i="153"/>
  <c r="Q62" i="153" s="1"/>
  <c r="N62" i="153"/>
  <c r="O61" i="153"/>
  <c r="Q61" i="153" s="1"/>
  <c r="N61" i="153"/>
  <c r="B59" i="153"/>
  <c r="O58" i="153"/>
  <c r="Q58" i="153" s="1"/>
  <c r="N58" i="153"/>
  <c r="Q57" i="153"/>
  <c r="O57" i="153"/>
  <c r="N57" i="153"/>
  <c r="B55" i="153"/>
  <c r="Q54" i="153"/>
  <c r="O54" i="153"/>
  <c r="N54" i="153"/>
  <c r="O53" i="153"/>
  <c r="Q53" i="153" s="1"/>
  <c r="N53" i="153"/>
  <c r="B50" i="153"/>
  <c r="O49" i="153"/>
  <c r="Q49" i="153" s="1"/>
  <c r="N49" i="153"/>
  <c r="O48" i="153"/>
  <c r="Q48" i="153" s="1"/>
  <c r="N48" i="153"/>
  <c r="O47" i="153"/>
  <c r="Q47" i="153" s="1"/>
  <c r="N47" i="153"/>
  <c r="Q43" i="153"/>
  <c r="O43" i="153"/>
  <c r="N43" i="153"/>
  <c r="O42" i="153"/>
  <c r="Q42" i="153" s="1"/>
  <c r="N42" i="153"/>
  <c r="O41" i="153"/>
  <c r="Q41" i="153" s="1"/>
  <c r="N41" i="153"/>
  <c r="Q40" i="153"/>
  <c r="O40" i="153"/>
  <c r="N40" i="153"/>
  <c r="B37" i="153"/>
  <c r="Q36" i="153"/>
  <c r="O36" i="153"/>
  <c r="N36" i="153"/>
  <c r="O35" i="153"/>
  <c r="Q35" i="153" s="1"/>
  <c r="N35" i="153"/>
  <c r="O34" i="153"/>
  <c r="Q34" i="153" s="1"/>
  <c r="N34" i="153"/>
  <c r="O33" i="153"/>
  <c r="Q33" i="153" s="1"/>
  <c r="N33" i="153"/>
  <c r="O32" i="153"/>
  <c r="Q32" i="153" s="1"/>
  <c r="N32" i="153"/>
  <c r="Q31" i="153"/>
  <c r="O31" i="153"/>
  <c r="N31" i="153"/>
  <c r="O30" i="153"/>
  <c r="Q30" i="153" s="1"/>
  <c r="N30" i="153"/>
  <c r="O29" i="153"/>
  <c r="Q29" i="153" s="1"/>
  <c r="N29" i="153"/>
  <c r="Q28" i="153"/>
  <c r="O28" i="153"/>
  <c r="N28" i="153"/>
  <c r="O27" i="153"/>
  <c r="Q27" i="153" s="1"/>
  <c r="N27" i="153"/>
  <c r="O26" i="153"/>
  <c r="Q26" i="153" s="1"/>
  <c r="N26" i="153"/>
  <c r="O25" i="153"/>
  <c r="Q25" i="153" s="1"/>
  <c r="N25" i="153"/>
  <c r="O24" i="153"/>
  <c r="Q24" i="153" s="1"/>
  <c r="N24" i="153"/>
  <c r="E20" i="153"/>
  <c r="F20" i="153" s="1"/>
  <c r="G20" i="153" s="1"/>
  <c r="H20" i="153" s="1"/>
  <c r="I20" i="153" s="1"/>
  <c r="J20" i="153" s="1"/>
  <c r="K20" i="153" s="1"/>
  <c r="L20" i="153" s="1"/>
  <c r="M20" i="153" s="1"/>
  <c r="N20" i="153" s="1"/>
  <c r="O20" i="153" s="1"/>
  <c r="P20" i="153" s="1"/>
  <c r="Q20" i="153" s="1"/>
  <c r="O86" i="49"/>
  <c r="Q86" i="49" s="1"/>
  <c r="N86" i="49"/>
  <c r="B84" i="49"/>
  <c r="O83" i="49"/>
  <c r="Q83" i="49" s="1"/>
  <c r="N83" i="49"/>
  <c r="O82" i="49"/>
  <c r="Q82" i="49" s="1"/>
  <c r="N82" i="49"/>
  <c r="O81" i="49"/>
  <c r="Q81" i="49" s="1"/>
  <c r="N81" i="49"/>
  <c r="O80" i="49"/>
  <c r="Q80" i="49" s="1"/>
  <c r="N80" i="49"/>
  <c r="O79" i="49"/>
  <c r="Q79" i="49" s="1"/>
  <c r="N79" i="49"/>
  <c r="O78" i="49"/>
  <c r="Q78" i="49" s="1"/>
  <c r="N78" i="49"/>
  <c r="O77" i="49"/>
  <c r="Q77" i="49" s="1"/>
  <c r="N77" i="49"/>
  <c r="O76" i="49"/>
  <c r="Q76" i="49" s="1"/>
  <c r="N76" i="49"/>
  <c r="O75" i="49"/>
  <c r="Q75" i="49" s="1"/>
  <c r="N75" i="49"/>
  <c r="O74" i="49"/>
  <c r="Q74" i="49" s="1"/>
  <c r="N74" i="49"/>
  <c r="O73" i="49"/>
  <c r="Q73" i="49" s="1"/>
  <c r="N73" i="49"/>
  <c r="O72" i="49"/>
  <c r="Q72" i="49" s="1"/>
  <c r="N72" i="49"/>
  <c r="O69" i="49"/>
  <c r="Q69" i="49" s="1"/>
  <c r="N69" i="49"/>
  <c r="O68" i="49"/>
  <c r="Q68" i="49" s="1"/>
  <c r="N68" i="49"/>
  <c r="O67" i="49"/>
  <c r="Q67" i="49" s="1"/>
  <c r="N67" i="49"/>
  <c r="O66" i="49"/>
  <c r="Q66" i="49" s="1"/>
  <c r="N66" i="49"/>
  <c r="B64" i="49"/>
  <c r="O63" i="49"/>
  <c r="Q63" i="49" s="1"/>
  <c r="N63" i="49"/>
  <c r="O62" i="49"/>
  <c r="Q62" i="49" s="1"/>
  <c r="N62" i="49"/>
  <c r="O61" i="49"/>
  <c r="Q61" i="49" s="1"/>
  <c r="N61" i="49"/>
  <c r="B59" i="49"/>
  <c r="O58" i="49"/>
  <c r="Q58" i="49" s="1"/>
  <c r="N58" i="49"/>
  <c r="O57" i="49"/>
  <c r="Q57" i="49" s="1"/>
  <c r="N57" i="49"/>
  <c r="B55" i="49"/>
  <c r="O54" i="49"/>
  <c r="Q54" i="49" s="1"/>
  <c r="N54" i="49"/>
  <c r="O53" i="49"/>
  <c r="Q53" i="49" s="1"/>
  <c r="N53" i="49"/>
  <c r="B50" i="49"/>
  <c r="O49" i="49"/>
  <c r="Q49" i="49" s="1"/>
  <c r="N49" i="49"/>
  <c r="O48" i="49"/>
  <c r="Q48" i="49" s="1"/>
  <c r="N48" i="49"/>
  <c r="O47" i="49"/>
  <c r="Q47" i="49" s="1"/>
  <c r="N47" i="49"/>
  <c r="O43" i="49"/>
  <c r="Q43" i="49" s="1"/>
  <c r="N43" i="49"/>
  <c r="O42" i="49"/>
  <c r="Q42" i="49" s="1"/>
  <c r="N42" i="49"/>
  <c r="O41" i="49"/>
  <c r="Q41" i="49" s="1"/>
  <c r="N41" i="49"/>
  <c r="O40" i="49"/>
  <c r="Q40" i="49" s="1"/>
  <c r="N40" i="49"/>
  <c r="B37" i="49"/>
  <c r="O36" i="49"/>
  <c r="Q36" i="49" s="1"/>
  <c r="N36" i="49"/>
  <c r="O35" i="49"/>
  <c r="Q35" i="49" s="1"/>
  <c r="N35" i="49"/>
  <c r="O34" i="49"/>
  <c r="Q34" i="49" s="1"/>
  <c r="N34" i="49"/>
  <c r="O33" i="49"/>
  <c r="Q33" i="49" s="1"/>
  <c r="N33" i="49"/>
  <c r="Q32" i="49"/>
  <c r="O32" i="49"/>
  <c r="N32" i="49"/>
  <c r="O31" i="49"/>
  <c r="Q31" i="49" s="1"/>
  <c r="N31" i="49"/>
  <c r="O30" i="49"/>
  <c r="Q30" i="49" s="1"/>
  <c r="N30" i="49"/>
  <c r="O29" i="49"/>
  <c r="Q29" i="49" s="1"/>
  <c r="N29" i="49"/>
  <c r="O28" i="49"/>
  <c r="Q28" i="49" s="1"/>
  <c r="N28" i="49"/>
  <c r="O27" i="49"/>
  <c r="Q27" i="49" s="1"/>
  <c r="N27" i="49"/>
  <c r="O26" i="49"/>
  <c r="Q26" i="49" s="1"/>
  <c r="N26" i="49"/>
  <c r="Q25" i="49"/>
  <c r="O25" i="49"/>
  <c r="N25" i="49"/>
  <c r="O24" i="49"/>
  <c r="Q24" i="49" s="1"/>
  <c r="N24" i="49"/>
  <c r="E20" i="49"/>
  <c r="F20" i="49" s="1"/>
  <c r="G20" i="49" s="1"/>
  <c r="H20" i="49" s="1"/>
  <c r="I20" i="49" s="1"/>
  <c r="J20" i="49" s="1"/>
  <c r="K20" i="49" s="1"/>
  <c r="L20" i="49" s="1"/>
  <c r="M20" i="49" s="1"/>
  <c r="N20" i="49" s="1"/>
  <c r="O20" i="49" s="1"/>
  <c r="P20" i="49" s="1"/>
  <c r="Q20" i="49" s="1"/>
  <c r="O86" i="39"/>
  <c r="Q86" i="39" s="1"/>
  <c r="N86" i="39"/>
  <c r="B84" i="39"/>
  <c r="O83" i="39"/>
  <c r="Q83" i="39" s="1"/>
  <c r="N83" i="39"/>
  <c r="O82" i="39"/>
  <c r="Q82" i="39" s="1"/>
  <c r="N82" i="39"/>
  <c r="O81" i="39"/>
  <c r="Q81" i="39" s="1"/>
  <c r="N81" i="39"/>
  <c r="O80" i="39"/>
  <c r="Q80" i="39" s="1"/>
  <c r="N80" i="39"/>
  <c r="O79" i="39"/>
  <c r="Q79" i="39" s="1"/>
  <c r="N79" i="39"/>
  <c r="O78" i="39"/>
  <c r="Q78" i="39" s="1"/>
  <c r="N78" i="39"/>
  <c r="O77" i="39"/>
  <c r="Q77" i="39" s="1"/>
  <c r="N77" i="39"/>
  <c r="O76" i="39"/>
  <c r="Q76" i="39" s="1"/>
  <c r="N76" i="39"/>
  <c r="O75" i="39"/>
  <c r="Q75" i="39" s="1"/>
  <c r="N75" i="39"/>
  <c r="O74" i="39"/>
  <c r="Q74" i="39" s="1"/>
  <c r="N74" i="39"/>
  <c r="O73" i="39"/>
  <c r="Q73" i="39" s="1"/>
  <c r="N73" i="39"/>
  <c r="Q72" i="39"/>
  <c r="O72" i="39"/>
  <c r="N72" i="39"/>
  <c r="O69" i="39"/>
  <c r="Q69" i="39" s="1"/>
  <c r="N69" i="39"/>
  <c r="O68" i="39"/>
  <c r="Q68" i="39" s="1"/>
  <c r="N68" i="39"/>
  <c r="O67" i="39"/>
  <c r="Q67" i="39" s="1"/>
  <c r="N67" i="39"/>
  <c r="O66" i="39"/>
  <c r="Q66" i="39" s="1"/>
  <c r="N66" i="39"/>
  <c r="B64" i="39"/>
  <c r="O63" i="39"/>
  <c r="Q63" i="39" s="1"/>
  <c r="N63" i="39"/>
  <c r="O62" i="39"/>
  <c r="Q62" i="39" s="1"/>
  <c r="N62" i="39"/>
  <c r="O61" i="39"/>
  <c r="Q61" i="39" s="1"/>
  <c r="N61" i="39"/>
  <c r="B59" i="39"/>
  <c r="O58" i="39"/>
  <c r="Q58" i="39" s="1"/>
  <c r="N58" i="39"/>
  <c r="O57" i="39"/>
  <c r="Q57" i="39" s="1"/>
  <c r="N57" i="39"/>
  <c r="B55" i="39"/>
  <c r="O54" i="39"/>
  <c r="Q54" i="39" s="1"/>
  <c r="N54" i="39"/>
  <c r="Q53" i="39"/>
  <c r="O53" i="39"/>
  <c r="N53" i="39"/>
  <c r="B50" i="39"/>
  <c r="Q49" i="39"/>
  <c r="O49" i="39"/>
  <c r="N49" i="39"/>
  <c r="O48" i="39"/>
  <c r="Q48" i="39" s="1"/>
  <c r="N48" i="39"/>
  <c r="Q47" i="39"/>
  <c r="O47" i="39"/>
  <c r="N47" i="39"/>
  <c r="O43" i="39"/>
  <c r="Q43" i="39" s="1"/>
  <c r="N43" i="39"/>
  <c r="O42" i="39"/>
  <c r="Q42" i="39" s="1"/>
  <c r="N42" i="39"/>
  <c r="Q41" i="39"/>
  <c r="O41" i="39"/>
  <c r="N41" i="39"/>
  <c r="O40" i="39"/>
  <c r="Q40" i="39" s="1"/>
  <c r="N40" i="39"/>
  <c r="B37" i="39"/>
  <c r="O36" i="39"/>
  <c r="Q36" i="39" s="1"/>
  <c r="N36" i="39"/>
  <c r="O35" i="39"/>
  <c r="Q35" i="39" s="1"/>
  <c r="N35" i="39"/>
  <c r="O34" i="39"/>
  <c r="Q34" i="39" s="1"/>
  <c r="N34" i="39"/>
  <c r="O33" i="39"/>
  <c r="Q33" i="39" s="1"/>
  <c r="N33" i="39"/>
  <c r="O32" i="39"/>
  <c r="Q32" i="39" s="1"/>
  <c r="N32" i="39"/>
  <c r="O31" i="39"/>
  <c r="Q31" i="39" s="1"/>
  <c r="N31" i="39"/>
  <c r="O30" i="39"/>
  <c r="Q30" i="39" s="1"/>
  <c r="N30" i="39"/>
  <c r="O29" i="39"/>
  <c r="Q29" i="39" s="1"/>
  <c r="N29" i="39"/>
  <c r="O28" i="39"/>
  <c r="Q28" i="39" s="1"/>
  <c r="N28" i="39"/>
  <c r="O27" i="39"/>
  <c r="Q27" i="39" s="1"/>
  <c r="N27" i="39"/>
  <c r="Q26" i="39"/>
  <c r="O26" i="39"/>
  <c r="N26" i="39"/>
  <c r="O25" i="39"/>
  <c r="Q25" i="39" s="1"/>
  <c r="N25" i="39"/>
  <c r="O24" i="39"/>
  <c r="Q24" i="39" s="1"/>
  <c r="N24" i="39"/>
  <c r="E20" i="39"/>
  <c r="F20" i="39" s="1"/>
  <c r="G20" i="39" s="1"/>
  <c r="H20" i="39" s="1"/>
  <c r="I20" i="39" s="1"/>
  <c r="J20" i="39" s="1"/>
  <c r="K20" i="39" s="1"/>
  <c r="L20" i="39" s="1"/>
  <c r="M20" i="39" s="1"/>
  <c r="N20" i="39" s="1"/>
  <c r="O20" i="39" s="1"/>
  <c r="P20" i="39" s="1"/>
  <c r="Q20" i="39" s="1"/>
  <c r="O86" i="40"/>
  <c r="Q86" i="40" s="1"/>
  <c r="N86" i="40"/>
  <c r="B84" i="40"/>
  <c r="O83" i="40"/>
  <c r="Q83" i="40" s="1"/>
  <c r="N83" i="40"/>
  <c r="O82" i="40"/>
  <c r="Q82" i="40" s="1"/>
  <c r="N82" i="40"/>
  <c r="O81" i="40"/>
  <c r="Q81" i="40" s="1"/>
  <c r="N81" i="40"/>
  <c r="O80" i="40"/>
  <c r="Q80" i="40" s="1"/>
  <c r="N80" i="40"/>
  <c r="Q79" i="40"/>
  <c r="O79" i="40"/>
  <c r="N79" i="40"/>
  <c r="O78" i="40"/>
  <c r="Q78" i="40" s="1"/>
  <c r="N78" i="40"/>
  <c r="Q77" i="40"/>
  <c r="O77" i="40"/>
  <c r="N77" i="40"/>
  <c r="Q76" i="40"/>
  <c r="O76" i="40"/>
  <c r="N76" i="40"/>
  <c r="O75" i="40"/>
  <c r="Q75" i="40" s="1"/>
  <c r="N75" i="40"/>
  <c r="O74" i="40"/>
  <c r="Q74" i="40" s="1"/>
  <c r="N74" i="40"/>
  <c r="O73" i="40"/>
  <c r="Q73" i="40" s="1"/>
  <c r="N73" i="40"/>
  <c r="O72" i="40"/>
  <c r="Q72" i="40" s="1"/>
  <c r="N72" i="40"/>
  <c r="O69" i="40"/>
  <c r="Q69" i="40" s="1"/>
  <c r="N69" i="40"/>
  <c r="O68" i="40"/>
  <c r="Q68" i="40" s="1"/>
  <c r="N68" i="40"/>
  <c r="O67" i="40"/>
  <c r="Q67" i="40" s="1"/>
  <c r="N67" i="40"/>
  <c r="O66" i="40"/>
  <c r="Q66" i="40" s="1"/>
  <c r="N66" i="40"/>
  <c r="B64" i="40"/>
  <c r="O63" i="40"/>
  <c r="Q63" i="40" s="1"/>
  <c r="N63" i="40"/>
  <c r="O62" i="40"/>
  <c r="Q62" i="40" s="1"/>
  <c r="N62" i="40"/>
  <c r="O61" i="40"/>
  <c r="Q61" i="40" s="1"/>
  <c r="N61" i="40"/>
  <c r="B59" i="40"/>
  <c r="O58" i="40"/>
  <c r="Q58" i="40" s="1"/>
  <c r="N58" i="40"/>
  <c r="O57" i="40"/>
  <c r="Q57" i="40" s="1"/>
  <c r="N57" i="40"/>
  <c r="B55" i="40"/>
  <c r="O54" i="40"/>
  <c r="Q54" i="40" s="1"/>
  <c r="N54" i="40"/>
  <c r="O53" i="40"/>
  <c r="Q53" i="40" s="1"/>
  <c r="N53" i="40"/>
  <c r="B50" i="40"/>
  <c r="O49" i="40"/>
  <c r="Q49" i="40" s="1"/>
  <c r="N49" i="40"/>
  <c r="O48" i="40"/>
  <c r="Q48" i="40" s="1"/>
  <c r="N48" i="40"/>
  <c r="O47" i="40"/>
  <c r="Q47" i="40" s="1"/>
  <c r="N47" i="40"/>
  <c r="Q43" i="40"/>
  <c r="O43" i="40"/>
  <c r="N43" i="40"/>
  <c r="O42" i="40"/>
  <c r="Q42" i="40" s="1"/>
  <c r="N42" i="40"/>
  <c r="O41" i="40"/>
  <c r="Q41" i="40" s="1"/>
  <c r="N41" i="40"/>
  <c r="O40" i="40"/>
  <c r="Q40" i="40" s="1"/>
  <c r="N40" i="40"/>
  <c r="B37" i="40"/>
  <c r="O36" i="40"/>
  <c r="Q36" i="40" s="1"/>
  <c r="N36" i="40"/>
  <c r="Q35" i="40"/>
  <c r="O35" i="40"/>
  <c r="N35" i="40"/>
  <c r="O34" i="40"/>
  <c r="Q34" i="40" s="1"/>
  <c r="N34" i="40"/>
  <c r="O33" i="40"/>
  <c r="Q33" i="40" s="1"/>
  <c r="N33" i="40"/>
  <c r="O32" i="40"/>
  <c r="Q32" i="40" s="1"/>
  <c r="N32" i="40"/>
  <c r="O31" i="40"/>
  <c r="Q31" i="40" s="1"/>
  <c r="N31" i="40"/>
  <c r="O30" i="40"/>
  <c r="Q30" i="40" s="1"/>
  <c r="N30" i="40"/>
  <c r="O29" i="40"/>
  <c r="Q29" i="40" s="1"/>
  <c r="N29" i="40"/>
  <c r="O28" i="40"/>
  <c r="Q28" i="40" s="1"/>
  <c r="N28" i="40"/>
  <c r="O27" i="40"/>
  <c r="Q27" i="40" s="1"/>
  <c r="N27" i="40"/>
  <c r="O26" i="40"/>
  <c r="Q26" i="40" s="1"/>
  <c r="N26" i="40"/>
  <c r="O25" i="40"/>
  <c r="Q25" i="40" s="1"/>
  <c r="N25" i="40"/>
  <c r="O24" i="40"/>
  <c r="Q24" i="40" s="1"/>
  <c r="N24" i="40"/>
  <c r="E20" i="40"/>
  <c r="F20" i="40" s="1"/>
  <c r="G20" i="40" s="1"/>
  <c r="H20" i="40" s="1"/>
  <c r="I20" i="40" s="1"/>
  <c r="J20" i="40" s="1"/>
  <c r="K20" i="40" s="1"/>
  <c r="L20" i="40" s="1"/>
  <c r="M20" i="40" s="1"/>
  <c r="N20" i="40" s="1"/>
  <c r="O20" i="40" s="1"/>
  <c r="P20" i="40" s="1"/>
  <c r="Q20" i="40" s="1"/>
  <c r="O86" i="154"/>
  <c r="Q86" i="154" s="1"/>
  <c r="N86" i="154"/>
  <c r="B84" i="154"/>
  <c r="O83" i="154"/>
  <c r="Q83" i="154" s="1"/>
  <c r="N83" i="154"/>
  <c r="O82" i="154"/>
  <c r="Q82" i="154" s="1"/>
  <c r="N82" i="154"/>
  <c r="O81" i="154"/>
  <c r="Q81" i="154" s="1"/>
  <c r="N81" i="154"/>
  <c r="O80" i="154"/>
  <c r="Q80" i="154" s="1"/>
  <c r="N80" i="154"/>
  <c r="O79" i="154"/>
  <c r="Q79" i="154" s="1"/>
  <c r="N79" i="154"/>
  <c r="Q78" i="154"/>
  <c r="O78" i="154"/>
  <c r="N78" i="154"/>
  <c r="O77" i="154"/>
  <c r="Q77" i="154" s="1"/>
  <c r="N77" i="154"/>
  <c r="O76" i="154"/>
  <c r="Q76" i="154" s="1"/>
  <c r="N76" i="154"/>
  <c r="O75" i="154"/>
  <c r="Q75" i="154" s="1"/>
  <c r="N75" i="154"/>
  <c r="O74" i="154"/>
  <c r="Q74" i="154" s="1"/>
  <c r="N74" i="154"/>
  <c r="O73" i="154"/>
  <c r="Q73" i="154" s="1"/>
  <c r="N73" i="154"/>
  <c r="O72" i="154"/>
  <c r="Q72" i="154" s="1"/>
  <c r="N72" i="154"/>
  <c r="O69" i="154"/>
  <c r="Q69" i="154" s="1"/>
  <c r="N69" i="154"/>
  <c r="O68" i="154"/>
  <c r="Q68" i="154" s="1"/>
  <c r="N68" i="154"/>
  <c r="O67" i="154"/>
  <c r="Q67" i="154" s="1"/>
  <c r="N67" i="154"/>
  <c r="O66" i="154"/>
  <c r="Q66" i="154" s="1"/>
  <c r="N66" i="154"/>
  <c r="B64" i="154"/>
  <c r="O63" i="154"/>
  <c r="Q63" i="154" s="1"/>
  <c r="N63" i="154"/>
  <c r="O62" i="154"/>
  <c r="Q62" i="154" s="1"/>
  <c r="N62" i="154"/>
  <c r="O61" i="154"/>
  <c r="Q61" i="154" s="1"/>
  <c r="N61" i="154"/>
  <c r="B59" i="154"/>
  <c r="O58" i="154"/>
  <c r="Q58" i="154" s="1"/>
  <c r="N58" i="154"/>
  <c r="O57" i="154"/>
  <c r="Q57" i="154" s="1"/>
  <c r="N57" i="154"/>
  <c r="B55" i="154"/>
  <c r="O54" i="154"/>
  <c r="Q54" i="154" s="1"/>
  <c r="N54" i="154"/>
  <c r="O53" i="154"/>
  <c r="Q53" i="154" s="1"/>
  <c r="N53" i="154"/>
  <c r="B50" i="154"/>
  <c r="O49" i="154"/>
  <c r="Q49" i="154" s="1"/>
  <c r="N49" i="154"/>
  <c r="O48" i="154"/>
  <c r="Q48" i="154" s="1"/>
  <c r="N48" i="154"/>
  <c r="O47" i="154"/>
  <c r="Q47" i="154" s="1"/>
  <c r="N47" i="154"/>
  <c r="O43" i="154"/>
  <c r="Q43" i="154" s="1"/>
  <c r="N43" i="154"/>
  <c r="O42" i="154"/>
  <c r="Q42" i="154" s="1"/>
  <c r="N42" i="154"/>
  <c r="O41" i="154"/>
  <c r="Q41" i="154" s="1"/>
  <c r="N41" i="154"/>
  <c r="O40" i="154"/>
  <c r="Q40" i="154" s="1"/>
  <c r="N40" i="154"/>
  <c r="B37" i="154"/>
  <c r="O36" i="154"/>
  <c r="Q36" i="154" s="1"/>
  <c r="N36" i="154"/>
  <c r="O35" i="154"/>
  <c r="Q35" i="154" s="1"/>
  <c r="N35" i="154"/>
  <c r="O34" i="154"/>
  <c r="Q34" i="154" s="1"/>
  <c r="N34" i="154"/>
  <c r="O33" i="154"/>
  <c r="Q33" i="154" s="1"/>
  <c r="N33" i="154"/>
  <c r="O32" i="154"/>
  <c r="Q32" i="154" s="1"/>
  <c r="N32" i="154"/>
  <c r="O31" i="154"/>
  <c r="Q31" i="154" s="1"/>
  <c r="N31" i="154"/>
  <c r="O30" i="154"/>
  <c r="Q30" i="154" s="1"/>
  <c r="N30" i="154"/>
  <c r="O29" i="154"/>
  <c r="Q29" i="154" s="1"/>
  <c r="N29" i="154"/>
  <c r="O28" i="154"/>
  <c r="Q28" i="154" s="1"/>
  <c r="N28" i="154"/>
  <c r="O27" i="154"/>
  <c r="Q27" i="154" s="1"/>
  <c r="N27" i="154"/>
  <c r="O26" i="154"/>
  <c r="Q26" i="154" s="1"/>
  <c r="N26" i="154"/>
  <c r="O25" i="154"/>
  <c r="Q25" i="154" s="1"/>
  <c r="N25" i="154"/>
  <c r="O24" i="154"/>
  <c r="Q24" i="154" s="1"/>
  <c r="N24" i="154"/>
  <c r="G20" i="154"/>
  <c r="H20" i="154" s="1"/>
  <c r="I20" i="154" s="1"/>
  <c r="J20" i="154" s="1"/>
  <c r="K20" i="154" s="1"/>
  <c r="L20" i="154" s="1"/>
  <c r="M20" i="154" s="1"/>
  <c r="N20" i="154" s="1"/>
  <c r="O20" i="154" s="1"/>
  <c r="P20" i="154" s="1"/>
  <c r="Q20" i="154" s="1"/>
  <c r="E20" i="154"/>
  <c r="F20" i="154" s="1"/>
  <c r="O86" i="132"/>
  <c r="Q86" i="132" s="1"/>
  <c r="N86" i="132"/>
  <c r="B84" i="132"/>
  <c r="O83" i="132"/>
  <c r="Q83" i="132" s="1"/>
  <c r="N83" i="132"/>
  <c r="O82" i="132"/>
  <c r="Q82" i="132" s="1"/>
  <c r="N82" i="132"/>
  <c r="O81" i="132"/>
  <c r="Q81" i="132" s="1"/>
  <c r="N81" i="132"/>
  <c r="O80" i="132"/>
  <c r="Q80" i="132" s="1"/>
  <c r="N80" i="132"/>
  <c r="O79" i="132"/>
  <c r="Q79" i="132" s="1"/>
  <c r="N79" i="132"/>
  <c r="O78" i="132"/>
  <c r="Q78" i="132" s="1"/>
  <c r="N78" i="132"/>
  <c r="O77" i="132"/>
  <c r="Q77" i="132" s="1"/>
  <c r="N77" i="132"/>
  <c r="O76" i="132"/>
  <c r="Q76" i="132" s="1"/>
  <c r="N76" i="132"/>
  <c r="O75" i="132"/>
  <c r="Q75" i="132" s="1"/>
  <c r="N75" i="132"/>
  <c r="O74" i="132"/>
  <c r="Q74" i="132" s="1"/>
  <c r="N74" i="132"/>
  <c r="O73" i="132"/>
  <c r="Q73" i="132" s="1"/>
  <c r="N73" i="132"/>
  <c r="O72" i="132"/>
  <c r="Q72" i="132" s="1"/>
  <c r="N72" i="132"/>
  <c r="O69" i="132"/>
  <c r="Q69" i="132" s="1"/>
  <c r="N69" i="132"/>
  <c r="O68" i="132"/>
  <c r="Q68" i="132" s="1"/>
  <c r="N68" i="132"/>
  <c r="O67" i="132"/>
  <c r="Q67" i="132" s="1"/>
  <c r="N67" i="132"/>
  <c r="O66" i="132"/>
  <c r="Q66" i="132" s="1"/>
  <c r="N66" i="132"/>
  <c r="B64" i="132"/>
  <c r="O63" i="132"/>
  <c r="Q63" i="132" s="1"/>
  <c r="N63" i="132"/>
  <c r="O62" i="132"/>
  <c r="Q62" i="132" s="1"/>
  <c r="N62" i="132"/>
  <c r="O61" i="132"/>
  <c r="Q61" i="132" s="1"/>
  <c r="N61" i="132"/>
  <c r="B59" i="132"/>
  <c r="O58" i="132"/>
  <c r="Q58" i="132" s="1"/>
  <c r="N58" i="132"/>
  <c r="Q57" i="132"/>
  <c r="O57" i="132"/>
  <c r="N57" i="132"/>
  <c r="B55" i="132"/>
  <c r="O54" i="132"/>
  <c r="Q54" i="132" s="1"/>
  <c r="N54" i="132"/>
  <c r="O53" i="132"/>
  <c r="Q53" i="132" s="1"/>
  <c r="N53" i="132"/>
  <c r="B50" i="132"/>
  <c r="O49" i="132"/>
  <c r="Q49" i="132" s="1"/>
  <c r="N49" i="132"/>
  <c r="Q48" i="132"/>
  <c r="O48" i="132"/>
  <c r="N48" i="132"/>
  <c r="O47" i="132"/>
  <c r="Q47" i="132" s="1"/>
  <c r="N47" i="132"/>
  <c r="O43" i="132"/>
  <c r="Q43" i="132" s="1"/>
  <c r="N43" i="132"/>
  <c r="O42" i="132"/>
  <c r="Q42" i="132" s="1"/>
  <c r="N42" i="132"/>
  <c r="O41" i="132"/>
  <c r="Q41" i="132" s="1"/>
  <c r="N41" i="132"/>
  <c r="O40" i="132"/>
  <c r="Q40" i="132" s="1"/>
  <c r="N40" i="132"/>
  <c r="B37" i="132"/>
  <c r="O36" i="132"/>
  <c r="Q36" i="132" s="1"/>
  <c r="N36" i="132"/>
  <c r="O35" i="132"/>
  <c r="Q35" i="132" s="1"/>
  <c r="N35" i="132"/>
  <c r="O34" i="132"/>
  <c r="Q34" i="132" s="1"/>
  <c r="N34" i="132"/>
  <c r="O33" i="132"/>
  <c r="Q33" i="132" s="1"/>
  <c r="N33" i="132"/>
  <c r="O32" i="132"/>
  <c r="Q32" i="132" s="1"/>
  <c r="N32" i="132"/>
  <c r="O31" i="132"/>
  <c r="Q31" i="132" s="1"/>
  <c r="N31" i="132"/>
  <c r="Q30" i="132"/>
  <c r="O30" i="132"/>
  <c r="N30" i="132"/>
  <c r="O29" i="132"/>
  <c r="Q29" i="132" s="1"/>
  <c r="N29" i="132"/>
  <c r="O28" i="132"/>
  <c r="Q28" i="132" s="1"/>
  <c r="N28" i="132"/>
  <c r="O27" i="132"/>
  <c r="Q27" i="132" s="1"/>
  <c r="N27" i="132"/>
  <c r="O26" i="132"/>
  <c r="Q26" i="132" s="1"/>
  <c r="N26" i="132"/>
  <c r="O25" i="132"/>
  <c r="Q25" i="132" s="1"/>
  <c r="N25" i="132"/>
  <c r="O24" i="132"/>
  <c r="Q24" i="132" s="1"/>
  <c r="N24" i="132"/>
  <c r="E20" i="132"/>
  <c r="F20" i="132" s="1"/>
  <c r="G20" i="132" s="1"/>
  <c r="H20" i="132" s="1"/>
  <c r="I20" i="132" s="1"/>
  <c r="J20" i="132" s="1"/>
  <c r="K20" i="132" s="1"/>
  <c r="L20" i="132" s="1"/>
  <c r="M20" i="132" s="1"/>
  <c r="N20" i="132" s="1"/>
  <c r="O20" i="132" s="1"/>
  <c r="P20" i="132" s="1"/>
  <c r="Q20" i="132" s="1"/>
  <c r="O86" i="43"/>
  <c r="Q86" i="43" s="1"/>
  <c r="N86" i="43"/>
  <c r="B84" i="43"/>
  <c r="O83" i="43"/>
  <c r="Q83" i="43" s="1"/>
  <c r="N83" i="43"/>
  <c r="O82" i="43"/>
  <c r="Q82" i="43" s="1"/>
  <c r="N82" i="43"/>
  <c r="O81" i="43"/>
  <c r="Q81" i="43" s="1"/>
  <c r="N81" i="43"/>
  <c r="O80" i="43"/>
  <c r="Q80" i="43" s="1"/>
  <c r="N80" i="43"/>
  <c r="O79" i="43"/>
  <c r="Q79" i="43" s="1"/>
  <c r="N79" i="43"/>
  <c r="O78" i="43"/>
  <c r="Q78" i="43" s="1"/>
  <c r="N78" i="43"/>
  <c r="O77" i="43"/>
  <c r="Q77" i="43" s="1"/>
  <c r="N77" i="43"/>
  <c r="O76" i="43"/>
  <c r="Q76" i="43" s="1"/>
  <c r="N76" i="43"/>
  <c r="O75" i="43"/>
  <c r="Q75" i="43" s="1"/>
  <c r="N75" i="43"/>
  <c r="O74" i="43"/>
  <c r="Q74" i="43" s="1"/>
  <c r="N74" i="43"/>
  <c r="O73" i="43"/>
  <c r="Q73" i="43" s="1"/>
  <c r="N73" i="43"/>
  <c r="O72" i="43"/>
  <c r="Q72" i="43" s="1"/>
  <c r="N72" i="43"/>
  <c r="O69" i="43"/>
  <c r="Q69" i="43" s="1"/>
  <c r="N69" i="43"/>
  <c r="O68" i="43"/>
  <c r="Q68" i="43" s="1"/>
  <c r="N68" i="43"/>
  <c r="O67" i="43"/>
  <c r="Q67" i="43" s="1"/>
  <c r="N67" i="43"/>
  <c r="O66" i="43"/>
  <c r="Q66" i="43" s="1"/>
  <c r="N66" i="43"/>
  <c r="B64" i="43"/>
  <c r="O63" i="43"/>
  <c r="Q63" i="43" s="1"/>
  <c r="N63" i="43"/>
  <c r="O62" i="43"/>
  <c r="Q62" i="43" s="1"/>
  <c r="N62" i="43"/>
  <c r="O61" i="43"/>
  <c r="Q61" i="43" s="1"/>
  <c r="N61" i="43"/>
  <c r="B59" i="43"/>
  <c r="O58" i="43"/>
  <c r="Q58" i="43" s="1"/>
  <c r="N58" i="43"/>
  <c r="O57" i="43"/>
  <c r="Q57" i="43" s="1"/>
  <c r="N57" i="43"/>
  <c r="B55" i="43"/>
  <c r="O54" i="43"/>
  <c r="Q54" i="43" s="1"/>
  <c r="N54" i="43"/>
  <c r="O53" i="43"/>
  <c r="Q53" i="43" s="1"/>
  <c r="N53" i="43"/>
  <c r="B50" i="43"/>
  <c r="O49" i="43"/>
  <c r="Q49" i="43" s="1"/>
  <c r="N49" i="43"/>
  <c r="O48" i="43"/>
  <c r="Q48" i="43" s="1"/>
  <c r="N48" i="43"/>
  <c r="O47" i="43"/>
  <c r="Q47" i="43" s="1"/>
  <c r="N47" i="43"/>
  <c r="O43" i="43"/>
  <c r="Q43" i="43" s="1"/>
  <c r="N43" i="43"/>
  <c r="O42" i="43"/>
  <c r="Q42" i="43" s="1"/>
  <c r="N42" i="43"/>
  <c r="O41" i="43"/>
  <c r="Q41" i="43" s="1"/>
  <c r="N41" i="43"/>
  <c r="O40" i="43"/>
  <c r="Q40" i="43" s="1"/>
  <c r="N40" i="43"/>
  <c r="B37" i="43"/>
  <c r="O36" i="43"/>
  <c r="Q36" i="43" s="1"/>
  <c r="N36" i="43"/>
  <c r="O35" i="43"/>
  <c r="Q35" i="43" s="1"/>
  <c r="N35" i="43"/>
  <c r="O34" i="43"/>
  <c r="Q34" i="43" s="1"/>
  <c r="N34" i="43"/>
  <c r="O33" i="43"/>
  <c r="Q33" i="43" s="1"/>
  <c r="N33" i="43"/>
  <c r="O32" i="43"/>
  <c r="Q32" i="43" s="1"/>
  <c r="N32" i="43"/>
  <c r="O31" i="43"/>
  <c r="Q31" i="43" s="1"/>
  <c r="N31" i="43"/>
  <c r="O30" i="43"/>
  <c r="Q30" i="43" s="1"/>
  <c r="N30" i="43"/>
  <c r="O29" i="43"/>
  <c r="Q29" i="43" s="1"/>
  <c r="N29" i="43"/>
  <c r="O28" i="43"/>
  <c r="Q28" i="43" s="1"/>
  <c r="N28" i="43"/>
  <c r="O27" i="43"/>
  <c r="Q27" i="43" s="1"/>
  <c r="N27" i="43"/>
  <c r="O26" i="43"/>
  <c r="Q26" i="43" s="1"/>
  <c r="N26" i="43"/>
  <c r="O25" i="43"/>
  <c r="Q25" i="43" s="1"/>
  <c r="N25" i="43"/>
  <c r="O24" i="43"/>
  <c r="Q24" i="43" s="1"/>
  <c r="N24" i="43"/>
  <c r="E20" i="43"/>
  <c r="F20" i="43" s="1"/>
  <c r="G20" i="43" s="1"/>
  <c r="H20" i="43" s="1"/>
  <c r="I20" i="43" s="1"/>
  <c r="J20" i="43" s="1"/>
  <c r="K20" i="43" s="1"/>
  <c r="L20" i="43" s="1"/>
  <c r="M20" i="43" s="1"/>
  <c r="N20" i="43" s="1"/>
  <c r="O20" i="43" s="1"/>
  <c r="P20" i="43" s="1"/>
  <c r="Q20" i="43" s="1"/>
  <c r="O86" i="147"/>
  <c r="Q86" i="147" s="1"/>
  <c r="N86" i="147"/>
  <c r="B84" i="147"/>
  <c r="O83" i="147"/>
  <c r="Q83" i="147" s="1"/>
  <c r="N83" i="147"/>
  <c r="Q82" i="147"/>
  <c r="O82" i="147"/>
  <c r="N82" i="147"/>
  <c r="O81" i="147"/>
  <c r="Q81" i="147" s="1"/>
  <c r="N81" i="147"/>
  <c r="O80" i="147"/>
  <c r="Q80" i="147" s="1"/>
  <c r="N80" i="147"/>
  <c r="O79" i="147"/>
  <c r="Q79" i="147" s="1"/>
  <c r="N79" i="147"/>
  <c r="Q78" i="147"/>
  <c r="O78" i="147"/>
  <c r="N78" i="147"/>
  <c r="O77" i="147"/>
  <c r="Q77" i="147" s="1"/>
  <c r="N77" i="147"/>
  <c r="O76" i="147"/>
  <c r="Q76" i="147" s="1"/>
  <c r="N76" i="147"/>
  <c r="O75" i="147"/>
  <c r="Q75" i="147" s="1"/>
  <c r="N75" i="147"/>
  <c r="O74" i="147"/>
  <c r="Q74" i="147" s="1"/>
  <c r="N74" i="147"/>
  <c r="O73" i="147"/>
  <c r="Q73" i="147" s="1"/>
  <c r="N73" i="147"/>
  <c r="O72" i="147"/>
  <c r="Q72" i="147" s="1"/>
  <c r="N72" i="147"/>
  <c r="O69" i="147"/>
  <c r="Q69" i="147" s="1"/>
  <c r="N69" i="147"/>
  <c r="O68" i="147"/>
  <c r="Q68" i="147" s="1"/>
  <c r="N68" i="147"/>
  <c r="O67" i="147"/>
  <c r="Q67" i="147" s="1"/>
  <c r="N67" i="147"/>
  <c r="O66" i="147"/>
  <c r="Q66" i="147" s="1"/>
  <c r="N66" i="147"/>
  <c r="B64" i="147"/>
  <c r="O63" i="147"/>
  <c r="Q63" i="147" s="1"/>
  <c r="N63" i="147"/>
  <c r="O62" i="147"/>
  <c r="Q62" i="147" s="1"/>
  <c r="N62" i="147"/>
  <c r="O61" i="147"/>
  <c r="Q61" i="147" s="1"/>
  <c r="N61" i="147"/>
  <c r="B59" i="147"/>
  <c r="O58" i="147"/>
  <c r="Q58" i="147" s="1"/>
  <c r="N58" i="147"/>
  <c r="O57" i="147"/>
  <c r="Q57" i="147" s="1"/>
  <c r="N57" i="147"/>
  <c r="B55" i="147"/>
  <c r="O54" i="147"/>
  <c r="Q54" i="147" s="1"/>
  <c r="N54" i="147"/>
  <c r="O53" i="147"/>
  <c r="Q53" i="147" s="1"/>
  <c r="N53" i="147"/>
  <c r="B50" i="147"/>
  <c r="O49" i="147"/>
  <c r="Q49" i="147" s="1"/>
  <c r="N49" i="147"/>
  <c r="O48" i="147"/>
  <c r="Q48" i="147" s="1"/>
  <c r="N48" i="147"/>
  <c r="Q47" i="147"/>
  <c r="O47" i="147"/>
  <c r="N47" i="147"/>
  <c r="O43" i="147"/>
  <c r="Q43" i="147" s="1"/>
  <c r="N43" i="147"/>
  <c r="O42" i="147"/>
  <c r="Q42" i="147" s="1"/>
  <c r="N42" i="147"/>
  <c r="O41" i="147"/>
  <c r="Q41" i="147" s="1"/>
  <c r="N41" i="147"/>
  <c r="Q40" i="147"/>
  <c r="O40" i="147"/>
  <c r="N40" i="147"/>
  <c r="B37" i="147"/>
  <c r="Q36" i="147"/>
  <c r="O36" i="147"/>
  <c r="N36" i="147"/>
  <c r="O35" i="147"/>
  <c r="Q35" i="147" s="1"/>
  <c r="N35" i="147"/>
  <c r="O34" i="147"/>
  <c r="Q34" i="147" s="1"/>
  <c r="N34" i="147"/>
  <c r="O33" i="147"/>
  <c r="Q33" i="147" s="1"/>
  <c r="N33" i="147"/>
  <c r="O32" i="147"/>
  <c r="Q32" i="147" s="1"/>
  <c r="N32" i="147"/>
  <c r="O31" i="147"/>
  <c r="Q31" i="147" s="1"/>
  <c r="N31" i="147"/>
  <c r="O30" i="147"/>
  <c r="Q30" i="147" s="1"/>
  <c r="N30" i="147"/>
  <c r="O29" i="147"/>
  <c r="Q29" i="147" s="1"/>
  <c r="N29" i="147"/>
  <c r="O28" i="147"/>
  <c r="Q28" i="147" s="1"/>
  <c r="N28" i="147"/>
  <c r="O27" i="147"/>
  <c r="Q27" i="147" s="1"/>
  <c r="N27" i="147"/>
  <c r="O26" i="147"/>
  <c r="Q26" i="147" s="1"/>
  <c r="N26" i="147"/>
  <c r="O25" i="147"/>
  <c r="Q25" i="147" s="1"/>
  <c r="N25" i="147"/>
  <c r="Q24" i="147"/>
  <c r="O24" i="147"/>
  <c r="N24" i="147"/>
  <c r="E20" i="147"/>
  <c r="F20" i="147" s="1"/>
  <c r="G20" i="147" s="1"/>
  <c r="H20" i="147" s="1"/>
  <c r="I20" i="147" s="1"/>
  <c r="J20" i="147" s="1"/>
  <c r="K20" i="147" s="1"/>
  <c r="L20" i="147" s="1"/>
  <c r="M20" i="147" s="1"/>
  <c r="N20" i="147" s="1"/>
  <c r="O20" i="147" s="1"/>
  <c r="P20" i="147" s="1"/>
  <c r="Q20" i="147" s="1"/>
  <c r="O86" i="155"/>
  <c r="Q86" i="155" s="1"/>
  <c r="N86" i="155"/>
  <c r="B84" i="155"/>
  <c r="O83" i="155"/>
  <c r="Q83" i="155" s="1"/>
  <c r="N83" i="155"/>
  <c r="O82" i="155"/>
  <c r="Q82" i="155" s="1"/>
  <c r="N82" i="155"/>
  <c r="O81" i="155"/>
  <c r="Q81" i="155" s="1"/>
  <c r="N81" i="155"/>
  <c r="O80" i="155"/>
  <c r="Q80" i="155" s="1"/>
  <c r="N80" i="155"/>
  <c r="O79" i="155"/>
  <c r="Q79" i="155" s="1"/>
  <c r="N79" i="155"/>
  <c r="O78" i="155"/>
  <c r="Q78" i="155" s="1"/>
  <c r="N78" i="155"/>
  <c r="O77" i="155"/>
  <c r="Q77" i="155" s="1"/>
  <c r="N77" i="155"/>
  <c r="O76" i="155"/>
  <c r="Q76" i="155" s="1"/>
  <c r="N76" i="155"/>
  <c r="O75" i="155"/>
  <c r="Q75" i="155" s="1"/>
  <c r="N75" i="155"/>
  <c r="O74" i="155"/>
  <c r="Q74" i="155" s="1"/>
  <c r="N74" i="155"/>
  <c r="O73" i="155"/>
  <c r="Q73" i="155" s="1"/>
  <c r="N73" i="155"/>
  <c r="O72" i="155"/>
  <c r="Q72" i="155" s="1"/>
  <c r="N72" i="155"/>
  <c r="O69" i="155"/>
  <c r="Q69" i="155" s="1"/>
  <c r="N69" i="155"/>
  <c r="O68" i="155"/>
  <c r="Q68" i="155" s="1"/>
  <c r="N68" i="155"/>
  <c r="O67" i="155"/>
  <c r="Q67" i="155" s="1"/>
  <c r="N67" i="155"/>
  <c r="O66" i="155"/>
  <c r="Q66" i="155" s="1"/>
  <c r="N66" i="155"/>
  <c r="B64" i="155"/>
  <c r="O63" i="155"/>
  <c r="Q63" i="155" s="1"/>
  <c r="N63" i="155"/>
  <c r="O62" i="155"/>
  <c r="Q62" i="155" s="1"/>
  <c r="N62" i="155"/>
  <c r="O61" i="155"/>
  <c r="Q61" i="155" s="1"/>
  <c r="N61" i="155"/>
  <c r="B59" i="155"/>
  <c r="O58" i="155"/>
  <c r="Q58" i="155" s="1"/>
  <c r="N58" i="155"/>
  <c r="O57" i="155"/>
  <c r="Q57" i="155" s="1"/>
  <c r="N57" i="155"/>
  <c r="B55" i="155"/>
  <c r="O54" i="155"/>
  <c r="Q54" i="155" s="1"/>
  <c r="N54" i="155"/>
  <c r="O53" i="155"/>
  <c r="Q53" i="155" s="1"/>
  <c r="N53" i="155"/>
  <c r="B50" i="155"/>
  <c r="O49" i="155"/>
  <c r="Q49" i="155" s="1"/>
  <c r="N49" i="155"/>
  <c r="Q48" i="155"/>
  <c r="O48" i="155"/>
  <c r="N48" i="155"/>
  <c r="O47" i="155"/>
  <c r="Q47" i="155" s="1"/>
  <c r="N47" i="155"/>
  <c r="O43" i="155"/>
  <c r="Q43" i="155" s="1"/>
  <c r="N43" i="155"/>
  <c r="O42" i="155"/>
  <c r="Q42" i="155" s="1"/>
  <c r="N42" i="155"/>
  <c r="O41" i="155"/>
  <c r="Q41" i="155" s="1"/>
  <c r="N41" i="155"/>
  <c r="O40" i="155"/>
  <c r="Q40" i="155" s="1"/>
  <c r="N40" i="155"/>
  <c r="B37" i="155"/>
  <c r="O36" i="155"/>
  <c r="Q36" i="155" s="1"/>
  <c r="N36" i="155"/>
  <c r="O35" i="155"/>
  <c r="Q35" i="155" s="1"/>
  <c r="N35" i="155"/>
  <c r="O34" i="155"/>
  <c r="Q34" i="155" s="1"/>
  <c r="N34" i="155"/>
  <c r="O33" i="155"/>
  <c r="Q33" i="155" s="1"/>
  <c r="N33" i="155"/>
  <c r="O32" i="155"/>
  <c r="Q32" i="155" s="1"/>
  <c r="N32" i="155"/>
  <c r="O31" i="155"/>
  <c r="Q31" i="155" s="1"/>
  <c r="N31" i="155"/>
  <c r="O30" i="155"/>
  <c r="Q30" i="155" s="1"/>
  <c r="N30" i="155"/>
  <c r="O29" i="155"/>
  <c r="Q29" i="155" s="1"/>
  <c r="N29" i="155"/>
  <c r="O28" i="155"/>
  <c r="Q28" i="155" s="1"/>
  <c r="N28" i="155"/>
  <c r="O27" i="155"/>
  <c r="Q27" i="155" s="1"/>
  <c r="N27" i="155"/>
  <c r="O26" i="155"/>
  <c r="Q26" i="155" s="1"/>
  <c r="N26" i="155"/>
  <c r="O25" i="155"/>
  <c r="Q25" i="155" s="1"/>
  <c r="N25" i="155"/>
  <c r="O24" i="155"/>
  <c r="Q24" i="155" s="1"/>
  <c r="N24" i="155"/>
  <c r="E20" i="155"/>
  <c r="F20" i="155" s="1"/>
  <c r="G20" i="155" s="1"/>
  <c r="H20" i="155" s="1"/>
  <c r="I20" i="155" s="1"/>
  <c r="J20" i="155" s="1"/>
  <c r="K20" i="155" s="1"/>
  <c r="L20" i="155" s="1"/>
  <c r="M20" i="155" s="1"/>
  <c r="N20" i="155" s="1"/>
  <c r="O20" i="155" s="1"/>
  <c r="P20" i="155" s="1"/>
  <c r="Q20" i="155" s="1"/>
  <c r="O86" i="46"/>
  <c r="Q86" i="46" s="1"/>
  <c r="N86" i="46"/>
  <c r="B84" i="46"/>
  <c r="O83" i="46"/>
  <c r="Q83" i="46" s="1"/>
  <c r="N83" i="46"/>
  <c r="O82" i="46"/>
  <c r="Q82" i="46" s="1"/>
  <c r="N82" i="46"/>
  <c r="O81" i="46"/>
  <c r="Q81" i="46" s="1"/>
  <c r="N81" i="46"/>
  <c r="O80" i="46"/>
  <c r="Q80" i="46" s="1"/>
  <c r="N80" i="46"/>
  <c r="O79" i="46"/>
  <c r="Q79" i="46" s="1"/>
  <c r="N79" i="46"/>
  <c r="O78" i="46"/>
  <c r="Q78" i="46" s="1"/>
  <c r="N78" i="46"/>
  <c r="O77" i="46"/>
  <c r="Q77" i="46" s="1"/>
  <c r="N77" i="46"/>
  <c r="O76" i="46"/>
  <c r="Q76" i="46" s="1"/>
  <c r="N76" i="46"/>
  <c r="O75" i="46"/>
  <c r="Q75" i="46" s="1"/>
  <c r="N75" i="46"/>
  <c r="O74" i="46"/>
  <c r="Q74" i="46" s="1"/>
  <c r="N74" i="46"/>
  <c r="O73" i="46"/>
  <c r="Q73" i="46" s="1"/>
  <c r="N73" i="46"/>
  <c r="O72" i="46"/>
  <c r="Q72" i="46" s="1"/>
  <c r="N72" i="46"/>
  <c r="O69" i="46"/>
  <c r="Q69" i="46" s="1"/>
  <c r="N69" i="46"/>
  <c r="O68" i="46"/>
  <c r="Q68" i="46" s="1"/>
  <c r="N68" i="46"/>
  <c r="O67" i="46"/>
  <c r="Q67" i="46" s="1"/>
  <c r="N67" i="46"/>
  <c r="O66" i="46"/>
  <c r="Q66" i="46" s="1"/>
  <c r="N66" i="46"/>
  <c r="B64" i="46"/>
  <c r="O63" i="46"/>
  <c r="Q63" i="46" s="1"/>
  <c r="N63" i="46"/>
  <c r="O62" i="46"/>
  <c r="Q62" i="46" s="1"/>
  <c r="N62" i="46"/>
  <c r="O61" i="46"/>
  <c r="Q61" i="46" s="1"/>
  <c r="N61" i="46"/>
  <c r="B59" i="46"/>
  <c r="O58" i="46"/>
  <c r="Q58" i="46" s="1"/>
  <c r="N58" i="46"/>
  <c r="O57" i="46"/>
  <c r="Q57" i="46" s="1"/>
  <c r="N57" i="46"/>
  <c r="B55" i="46"/>
  <c r="O54" i="46"/>
  <c r="Q54" i="46" s="1"/>
  <c r="N54" i="46"/>
  <c r="O53" i="46"/>
  <c r="Q53" i="46" s="1"/>
  <c r="N53" i="46"/>
  <c r="B50" i="46"/>
  <c r="O49" i="46"/>
  <c r="Q49" i="46" s="1"/>
  <c r="N49" i="46"/>
  <c r="O48" i="46"/>
  <c r="Q48" i="46" s="1"/>
  <c r="N48" i="46"/>
  <c r="O47" i="46"/>
  <c r="Q47" i="46" s="1"/>
  <c r="N47" i="46"/>
  <c r="O43" i="46"/>
  <c r="Q43" i="46" s="1"/>
  <c r="N43" i="46"/>
  <c r="O42" i="46"/>
  <c r="Q42" i="46" s="1"/>
  <c r="N42" i="46"/>
  <c r="O41" i="46"/>
  <c r="Q41" i="46" s="1"/>
  <c r="N41" i="46"/>
  <c r="O40" i="46"/>
  <c r="Q40" i="46" s="1"/>
  <c r="N40" i="46"/>
  <c r="B37" i="46"/>
  <c r="O36" i="46"/>
  <c r="Q36" i="46" s="1"/>
  <c r="N36" i="46"/>
  <c r="O35" i="46"/>
  <c r="Q35" i="46" s="1"/>
  <c r="N35" i="46"/>
  <c r="O34" i="46"/>
  <c r="Q34" i="46" s="1"/>
  <c r="N34" i="46"/>
  <c r="O33" i="46"/>
  <c r="Q33" i="46" s="1"/>
  <c r="N33" i="46"/>
  <c r="O32" i="46"/>
  <c r="Q32" i="46" s="1"/>
  <c r="N32" i="46"/>
  <c r="O31" i="46"/>
  <c r="Q31" i="46" s="1"/>
  <c r="N31" i="46"/>
  <c r="O30" i="46"/>
  <c r="Q30" i="46" s="1"/>
  <c r="N30" i="46"/>
  <c r="O29" i="46"/>
  <c r="Q29" i="46" s="1"/>
  <c r="N29" i="46"/>
  <c r="O28" i="46"/>
  <c r="Q28" i="46" s="1"/>
  <c r="N28" i="46"/>
  <c r="O27" i="46"/>
  <c r="Q27" i="46" s="1"/>
  <c r="N27" i="46"/>
  <c r="O26" i="46"/>
  <c r="Q26" i="46" s="1"/>
  <c r="N26" i="46"/>
  <c r="O25" i="46"/>
  <c r="Q25" i="46" s="1"/>
  <c r="N25" i="46"/>
  <c r="O24" i="46"/>
  <c r="Q24" i="46" s="1"/>
  <c r="N24" i="46"/>
  <c r="F20" i="46"/>
  <c r="G20" i="46" s="1"/>
  <c r="H20" i="46" s="1"/>
  <c r="I20" i="46" s="1"/>
  <c r="J20" i="46" s="1"/>
  <c r="K20" i="46" s="1"/>
  <c r="L20" i="46" s="1"/>
  <c r="M20" i="46" s="1"/>
  <c r="N20" i="46" s="1"/>
  <c r="O20" i="46" s="1"/>
  <c r="P20" i="46" s="1"/>
  <c r="Q20" i="46" s="1"/>
  <c r="E20" i="46"/>
  <c r="O86" i="137"/>
  <c r="Q86" i="137" s="1"/>
  <c r="N86" i="137"/>
  <c r="B84" i="137"/>
  <c r="O83" i="137"/>
  <c r="Q83" i="137" s="1"/>
  <c r="N83" i="137"/>
  <c r="O82" i="137"/>
  <c r="Q82" i="137" s="1"/>
  <c r="N82" i="137"/>
  <c r="O81" i="137"/>
  <c r="Q81" i="137" s="1"/>
  <c r="N81" i="137"/>
  <c r="O80" i="137"/>
  <c r="Q80" i="137" s="1"/>
  <c r="N80" i="137"/>
  <c r="O79" i="137"/>
  <c r="Q79" i="137" s="1"/>
  <c r="N79" i="137"/>
  <c r="O78" i="137"/>
  <c r="Q78" i="137" s="1"/>
  <c r="N78" i="137"/>
  <c r="Q77" i="137"/>
  <c r="O77" i="137"/>
  <c r="N77" i="137"/>
  <c r="O76" i="137"/>
  <c r="Q76" i="137" s="1"/>
  <c r="N76" i="137"/>
  <c r="O75" i="137"/>
  <c r="Q75" i="137" s="1"/>
  <c r="N75" i="137"/>
  <c r="O74" i="137"/>
  <c r="Q74" i="137" s="1"/>
  <c r="N74" i="137"/>
  <c r="Q73" i="137"/>
  <c r="O73" i="137"/>
  <c r="N73" i="137"/>
  <c r="O72" i="137"/>
  <c r="Q72" i="137" s="1"/>
  <c r="N72" i="137"/>
  <c r="O69" i="137"/>
  <c r="Q69" i="137" s="1"/>
  <c r="N69" i="137"/>
  <c r="O68" i="137"/>
  <c r="Q68" i="137" s="1"/>
  <c r="N68" i="137"/>
  <c r="O67" i="137"/>
  <c r="Q67" i="137" s="1"/>
  <c r="N67" i="137"/>
  <c r="Q66" i="137"/>
  <c r="O66" i="137"/>
  <c r="N66" i="137"/>
  <c r="B64" i="137"/>
  <c r="Q63" i="137"/>
  <c r="O63" i="137"/>
  <c r="N63" i="137"/>
  <c r="O62" i="137"/>
  <c r="Q62" i="137" s="1"/>
  <c r="N62" i="137"/>
  <c r="O61" i="137"/>
  <c r="Q61" i="137" s="1"/>
  <c r="N61" i="137"/>
  <c r="B59" i="137"/>
  <c r="O58" i="137"/>
  <c r="Q58" i="137" s="1"/>
  <c r="N58" i="137"/>
  <c r="O57" i="137"/>
  <c r="Q57" i="137" s="1"/>
  <c r="N57" i="137"/>
  <c r="B55" i="137"/>
  <c r="O54" i="137"/>
  <c r="Q54" i="137" s="1"/>
  <c r="N54" i="137"/>
  <c r="O53" i="137"/>
  <c r="Q53" i="137" s="1"/>
  <c r="N53" i="137"/>
  <c r="B50" i="137"/>
  <c r="O49" i="137"/>
  <c r="Q49" i="137" s="1"/>
  <c r="N49" i="137"/>
  <c r="O48" i="137"/>
  <c r="Q48" i="137" s="1"/>
  <c r="N48" i="137"/>
  <c r="O47" i="137"/>
  <c r="Q47" i="137" s="1"/>
  <c r="N47" i="137"/>
  <c r="Q43" i="137"/>
  <c r="O43" i="137"/>
  <c r="N43" i="137"/>
  <c r="O42" i="137"/>
  <c r="Q42" i="137" s="1"/>
  <c r="N42" i="137"/>
  <c r="O41" i="137"/>
  <c r="Q41" i="137" s="1"/>
  <c r="N41" i="137"/>
  <c r="O40" i="137"/>
  <c r="Q40" i="137" s="1"/>
  <c r="N40" i="137"/>
  <c r="B37" i="137"/>
  <c r="O36" i="137"/>
  <c r="Q36" i="137" s="1"/>
  <c r="N36" i="137"/>
  <c r="Q35" i="137"/>
  <c r="O35" i="137"/>
  <c r="N35" i="137"/>
  <c r="O34" i="137"/>
  <c r="Q34" i="137" s="1"/>
  <c r="N34" i="137"/>
  <c r="O33" i="137"/>
  <c r="Q33" i="137" s="1"/>
  <c r="N33" i="137"/>
  <c r="O32" i="137"/>
  <c r="Q32" i="137" s="1"/>
  <c r="N32" i="137"/>
  <c r="Q31" i="137"/>
  <c r="O31" i="137"/>
  <c r="N31" i="137"/>
  <c r="O30" i="137"/>
  <c r="Q30" i="137" s="1"/>
  <c r="N30" i="137"/>
  <c r="O29" i="137"/>
  <c r="Q29" i="137" s="1"/>
  <c r="N29" i="137"/>
  <c r="O28" i="137"/>
  <c r="Q28" i="137" s="1"/>
  <c r="N28" i="137"/>
  <c r="O27" i="137"/>
  <c r="Q27" i="137" s="1"/>
  <c r="N27" i="137"/>
  <c r="Q26" i="137"/>
  <c r="O26" i="137"/>
  <c r="N26" i="137"/>
  <c r="O25" i="137"/>
  <c r="Q25" i="137" s="1"/>
  <c r="N25" i="137"/>
  <c r="O24" i="137"/>
  <c r="Q24" i="137" s="1"/>
  <c r="N24" i="137"/>
  <c r="E20" i="137"/>
  <c r="F20" i="137" s="1"/>
  <c r="G20" i="137" s="1"/>
  <c r="H20" i="137" s="1"/>
  <c r="I20" i="137" s="1"/>
  <c r="J20" i="137" s="1"/>
  <c r="K20" i="137" s="1"/>
  <c r="L20" i="137" s="1"/>
  <c r="M20" i="137" s="1"/>
  <c r="N20" i="137" s="1"/>
  <c r="O20" i="137" s="1"/>
  <c r="P20" i="137" s="1"/>
  <c r="Q20" i="137" s="1"/>
  <c r="O86" i="156"/>
  <c r="Q86" i="156" s="1"/>
  <c r="N86" i="156"/>
  <c r="B84" i="156"/>
  <c r="O83" i="156"/>
  <c r="Q83" i="156" s="1"/>
  <c r="N83" i="156"/>
  <c r="Q82" i="156"/>
  <c r="O82" i="156"/>
  <c r="N82" i="156"/>
  <c r="O81" i="156"/>
  <c r="Q81" i="156" s="1"/>
  <c r="N81" i="156"/>
  <c r="O80" i="156"/>
  <c r="Q80" i="156" s="1"/>
  <c r="N80" i="156"/>
  <c r="O79" i="156"/>
  <c r="Q79" i="156" s="1"/>
  <c r="N79" i="156"/>
  <c r="O78" i="156"/>
  <c r="Q78" i="156" s="1"/>
  <c r="N78" i="156"/>
  <c r="Q77" i="156"/>
  <c r="O77" i="156"/>
  <c r="N77" i="156"/>
  <c r="O76" i="156"/>
  <c r="Q76" i="156" s="1"/>
  <c r="N76" i="156"/>
  <c r="O75" i="156"/>
  <c r="Q75" i="156" s="1"/>
  <c r="N75" i="156"/>
  <c r="Q74" i="156"/>
  <c r="O74" i="156"/>
  <c r="N74" i="156"/>
  <c r="O73" i="156"/>
  <c r="Q73" i="156" s="1"/>
  <c r="N73" i="156"/>
  <c r="O72" i="156"/>
  <c r="Q72" i="156" s="1"/>
  <c r="N72" i="156"/>
  <c r="O69" i="156"/>
  <c r="Q69" i="156" s="1"/>
  <c r="N69" i="156"/>
  <c r="Q68" i="156"/>
  <c r="O68" i="156"/>
  <c r="N68" i="156"/>
  <c r="Q67" i="156"/>
  <c r="O67" i="156"/>
  <c r="N67" i="156"/>
  <c r="O66" i="156"/>
  <c r="Q66" i="156" s="1"/>
  <c r="N66" i="156"/>
  <c r="B64" i="156"/>
  <c r="O63" i="156"/>
  <c r="Q63" i="156" s="1"/>
  <c r="N63" i="156"/>
  <c r="O62" i="156"/>
  <c r="Q62" i="156" s="1"/>
  <c r="N62" i="156"/>
  <c r="O61" i="156"/>
  <c r="Q61" i="156" s="1"/>
  <c r="N61" i="156"/>
  <c r="B59" i="156"/>
  <c r="O58" i="156"/>
  <c r="Q58" i="156" s="1"/>
  <c r="N58" i="156"/>
  <c r="Q57" i="156"/>
  <c r="O57" i="156"/>
  <c r="N57" i="156"/>
  <c r="B55" i="156"/>
  <c r="Q54" i="156"/>
  <c r="O54" i="156"/>
  <c r="N54" i="156"/>
  <c r="O53" i="156"/>
  <c r="Q53" i="156" s="1"/>
  <c r="N53" i="156"/>
  <c r="B50" i="156"/>
  <c r="O49" i="156"/>
  <c r="Q49" i="156" s="1"/>
  <c r="N49" i="156"/>
  <c r="O48" i="156"/>
  <c r="Q48" i="156" s="1"/>
  <c r="N48" i="156"/>
  <c r="Q47" i="156"/>
  <c r="O47" i="156"/>
  <c r="N47" i="156"/>
  <c r="O43" i="156"/>
  <c r="Q43" i="156" s="1"/>
  <c r="N43" i="156"/>
  <c r="O42" i="156"/>
  <c r="Q42" i="156" s="1"/>
  <c r="N42" i="156"/>
  <c r="O41" i="156"/>
  <c r="Q41" i="156" s="1"/>
  <c r="N41" i="156"/>
  <c r="O40" i="156"/>
  <c r="Q40" i="156" s="1"/>
  <c r="N40" i="156"/>
  <c r="B37" i="156"/>
  <c r="O36" i="156"/>
  <c r="Q36" i="156" s="1"/>
  <c r="N36" i="156"/>
  <c r="Q35" i="156"/>
  <c r="O35" i="156"/>
  <c r="N35" i="156"/>
  <c r="O34" i="156"/>
  <c r="Q34" i="156" s="1"/>
  <c r="N34" i="156"/>
  <c r="O33" i="156"/>
  <c r="Q33" i="156" s="1"/>
  <c r="N33" i="156"/>
  <c r="O32" i="156"/>
  <c r="Q32" i="156" s="1"/>
  <c r="N32" i="156"/>
  <c r="O31" i="156"/>
  <c r="Q31" i="156" s="1"/>
  <c r="N31" i="156"/>
  <c r="O30" i="156"/>
  <c r="Q30" i="156" s="1"/>
  <c r="N30" i="156"/>
  <c r="O29" i="156"/>
  <c r="Q29" i="156" s="1"/>
  <c r="N29" i="156"/>
  <c r="Q28" i="156"/>
  <c r="O28" i="156"/>
  <c r="N28" i="156"/>
  <c r="O27" i="156"/>
  <c r="Q27" i="156" s="1"/>
  <c r="N27" i="156"/>
  <c r="O26" i="156"/>
  <c r="Q26" i="156" s="1"/>
  <c r="N26" i="156"/>
  <c r="O25" i="156"/>
  <c r="Q25" i="156" s="1"/>
  <c r="N25" i="156"/>
  <c r="Q24" i="156"/>
  <c r="O24" i="156"/>
  <c r="N24" i="156"/>
  <c r="E20" i="156"/>
  <c r="F20" i="156" s="1"/>
  <c r="G20" i="156" s="1"/>
  <c r="H20" i="156" s="1"/>
  <c r="I20" i="156" s="1"/>
  <c r="J20" i="156" s="1"/>
  <c r="K20" i="156" s="1"/>
  <c r="L20" i="156" s="1"/>
  <c r="M20" i="156" s="1"/>
  <c r="N20" i="156" s="1"/>
  <c r="O20" i="156" s="1"/>
  <c r="P20" i="156" s="1"/>
  <c r="Q20" i="156" s="1"/>
  <c r="Q86" i="150"/>
  <c r="O86" i="150"/>
  <c r="N86" i="150"/>
  <c r="B84" i="150"/>
  <c r="Q83" i="150"/>
  <c r="O83" i="150"/>
  <c r="N83" i="150"/>
  <c r="Q82" i="150"/>
  <c r="O82" i="150"/>
  <c r="N82" i="150"/>
  <c r="O81" i="150"/>
  <c r="Q81" i="150" s="1"/>
  <c r="N81" i="150"/>
  <c r="O80" i="150"/>
  <c r="Q80" i="150" s="1"/>
  <c r="N80" i="150"/>
  <c r="O79" i="150"/>
  <c r="Q79" i="150" s="1"/>
  <c r="N79" i="150"/>
  <c r="O78" i="150"/>
  <c r="Q78" i="150" s="1"/>
  <c r="N78" i="150"/>
  <c r="O77" i="150"/>
  <c r="Q77" i="150" s="1"/>
  <c r="N77" i="150"/>
  <c r="O76" i="150"/>
  <c r="Q76" i="150" s="1"/>
  <c r="N76" i="150"/>
  <c r="Q75" i="150"/>
  <c r="O75" i="150"/>
  <c r="N75" i="150"/>
  <c r="O74" i="150"/>
  <c r="Q74" i="150" s="1"/>
  <c r="N74" i="150"/>
  <c r="O73" i="150"/>
  <c r="Q73" i="150" s="1"/>
  <c r="N73" i="150"/>
  <c r="Q72" i="150"/>
  <c r="O72" i="150"/>
  <c r="N72" i="150"/>
  <c r="O69" i="150"/>
  <c r="Q69" i="150" s="1"/>
  <c r="N69" i="150"/>
  <c r="O68" i="150"/>
  <c r="Q68" i="150" s="1"/>
  <c r="N68" i="150"/>
  <c r="O67" i="150"/>
  <c r="Q67" i="150" s="1"/>
  <c r="N67" i="150"/>
  <c r="O66" i="150"/>
  <c r="Q66" i="150" s="1"/>
  <c r="N66" i="150"/>
  <c r="B64" i="150"/>
  <c r="O63" i="150"/>
  <c r="Q63" i="150" s="1"/>
  <c r="N63" i="150"/>
  <c r="O62" i="150"/>
  <c r="Q62" i="150" s="1"/>
  <c r="N62" i="150"/>
  <c r="O61" i="150"/>
  <c r="Q61" i="150" s="1"/>
  <c r="N61" i="150"/>
  <c r="B59" i="150"/>
  <c r="O58" i="150"/>
  <c r="Q58" i="150" s="1"/>
  <c r="N58" i="150"/>
  <c r="O57" i="150"/>
  <c r="Q57" i="150" s="1"/>
  <c r="N57" i="150"/>
  <c r="B55" i="150"/>
  <c r="O54" i="150"/>
  <c r="Q54" i="150" s="1"/>
  <c r="N54" i="150"/>
  <c r="Q53" i="150"/>
  <c r="O53" i="150"/>
  <c r="N53" i="150"/>
  <c r="B50" i="150"/>
  <c r="Q49" i="150"/>
  <c r="O49" i="150"/>
  <c r="N49" i="150"/>
  <c r="Q48" i="150"/>
  <c r="O48" i="150"/>
  <c r="N48" i="150"/>
  <c r="O47" i="150"/>
  <c r="Q47" i="150" s="1"/>
  <c r="N47" i="150"/>
  <c r="O43" i="150"/>
  <c r="Q43" i="150" s="1"/>
  <c r="N43" i="150"/>
  <c r="Q42" i="150"/>
  <c r="O42" i="150"/>
  <c r="N42" i="150"/>
  <c r="O41" i="150"/>
  <c r="Q41" i="150" s="1"/>
  <c r="N41" i="150"/>
  <c r="O40" i="150"/>
  <c r="Q40" i="150" s="1"/>
  <c r="N40" i="150"/>
  <c r="B37" i="150"/>
  <c r="O36" i="150"/>
  <c r="Q36" i="150" s="1"/>
  <c r="N36" i="150"/>
  <c r="O35" i="150"/>
  <c r="Q35" i="150" s="1"/>
  <c r="N35" i="150"/>
  <c r="Q34" i="150"/>
  <c r="O34" i="150"/>
  <c r="N34" i="150"/>
  <c r="O33" i="150"/>
  <c r="Q33" i="150" s="1"/>
  <c r="N33" i="150"/>
  <c r="O32" i="150"/>
  <c r="Q32" i="150" s="1"/>
  <c r="N32" i="150"/>
  <c r="O31" i="150"/>
  <c r="Q31" i="150" s="1"/>
  <c r="N31" i="150"/>
  <c r="O30" i="150"/>
  <c r="Q30" i="150" s="1"/>
  <c r="N30" i="150"/>
  <c r="O29" i="150"/>
  <c r="Q29" i="150" s="1"/>
  <c r="N29" i="150"/>
  <c r="O28" i="150"/>
  <c r="Q28" i="150" s="1"/>
  <c r="N28" i="150"/>
  <c r="O27" i="150"/>
  <c r="Q27" i="150" s="1"/>
  <c r="N27" i="150"/>
  <c r="Q26" i="150"/>
  <c r="O26" i="150"/>
  <c r="N26" i="150"/>
  <c r="O25" i="150"/>
  <c r="Q25" i="150" s="1"/>
  <c r="N25" i="150"/>
  <c r="O24" i="150"/>
  <c r="Q24" i="150" s="1"/>
  <c r="N24" i="150"/>
  <c r="F20" i="150"/>
  <c r="G20" i="150" s="1"/>
  <c r="H20" i="150" s="1"/>
  <c r="I20" i="150" s="1"/>
  <c r="J20" i="150" s="1"/>
  <c r="K20" i="150" s="1"/>
  <c r="L20" i="150" s="1"/>
  <c r="M20" i="150" s="1"/>
  <c r="N20" i="150" s="1"/>
  <c r="O20" i="150" s="1"/>
  <c r="P20" i="150" s="1"/>
  <c r="Q20" i="150" s="1"/>
  <c r="E20" i="150"/>
  <c r="P86" i="146" l="1"/>
  <c r="P83" i="146"/>
  <c r="P82" i="146"/>
  <c r="P81" i="146"/>
  <c r="P80" i="146"/>
  <c r="P79" i="146"/>
  <c r="P78" i="146"/>
  <c r="P77" i="146"/>
  <c r="P76" i="146"/>
  <c r="P75" i="146"/>
  <c r="P74" i="146"/>
  <c r="P73" i="146"/>
  <c r="P72" i="146"/>
  <c r="P69" i="146"/>
  <c r="P68" i="146"/>
  <c r="P67" i="146"/>
  <c r="P66" i="146"/>
  <c r="P63" i="146"/>
  <c r="P62" i="146"/>
  <c r="P61" i="146"/>
  <c r="P58" i="146"/>
  <c r="P57" i="146"/>
  <c r="P54" i="146"/>
  <c r="P53" i="146"/>
  <c r="P49" i="146"/>
  <c r="P48" i="146"/>
  <c r="P47" i="146"/>
  <c r="P43" i="146"/>
  <c r="P42" i="146"/>
  <c r="P41" i="146"/>
  <c r="P40" i="146"/>
  <c r="P36" i="146"/>
  <c r="P35" i="146"/>
  <c r="P34" i="146"/>
  <c r="P33" i="146"/>
  <c r="P32" i="146"/>
  <c r="P31" i="146"/>
  <c r="P30" i="146"/>
  <c r="P29" i="146"/>
  <c r="P28" i="146"/>
  <c r="P27" i="146"/>
  <c r="P26" i="146"/>
  <c r="P25" i="146"/>
  <c r="M86" i="146"/>
  <c r="L86" i="146"/>
  <c r="K86" i="146"/>
  <c r="J86" i="146"/>
  <c r="I86" i="146"/>
  <c r="H86" i="146"/>
  <c r="G86" i="146"/>
  <c r="F86" i="146"/>
  <c r="E86" i="146"/>
  <c r="D86" i="146"/>
  <c r="M83" i="146"/>
  <c r="L83" i="146"/>
  <c r="K83" i="146"/>
  <c r="J83" i="146"/>
  <c r="I83" i="146"/>
  <c r="H83" i="146"/>
  <c r="G83" i="146"/>
  <c r="F83" i="146"/>
  <c r="E83" i="146"/>
  <c r="D83" i="146"/>
  <c r="M82" i="146"/>
  <c r="L82" i="146"/>
  <c r="K82" i="146"/>
  <c r="J82" i="146"/>
  <c r="I82" i="146"/>
  <c r="H82" i="146"/>
  <c r="G82" i="146"/>
  <c r="F82" i="146"/>
  <c r="E82" i="146"/>
  <c r="D82" i="146"/>
  <c r="M81" i="146"/>
  <c r="L81" i="146"/>
  <c r="K81" i="146"/>
  <c r="J81" i="146"/>
  <c r="I81" i="146"/>
  <c r="H81" i="146"/>
  <c r="G81" i="146"/>
  <c r="F81" i="146"/>
  <c r="E81" i="146"/>
  <c r="D81" i="146"/>
  <c r="M80" i="146"/>
  <c r="L80" i="146"/>
  <c r="K80" i="146"/>
  <c r="J80" i="146"/>
  <c r="I80" i="146"/>
  <c r="H80" i="146"/>
  <c r="G80" i="146"/>
  <c r="F80" i="146"/>
  <c r="E80" i="146"/>
  <c r="D80" i="146"/>
  <c r="M79" i="146"/>
  <c r="L79" i="146"/>
  <c r="K79" i="146"/>
  <c r="J79" i="146"/>
  <c r="I79" i="146"/>
  <c r="H79" i="146"/>
  <c r="G79" i="146"/>
  <c r="F79" i="146"/>
  <c r="E79" i="146"/>
  <c r="D79" i="146"/>
  <c r="M78" i="146"/>
  <c r="L78" i="146"/>
  <c r="K78" i="146"/>
  <c r="J78" i="146"/>
  <c r="I78" i="146"/>
  <c r="H78" i="146"/>
  <c r="G78" i="146"/>
  <c r="F78" i="146"/>
  <c r="E78" i="146"/>
  <c r="D78" i="146"/>
  <c r="M77" i="146"/>
  <c r="L77" i="146"/>
  <c r="K77" i="146"/>
  <c r="J77" i="146"/>
  <c r="I77" i="146"/>
  <c r="H77" i="146"/>
  <c r="G77" i="146"/>
  <c r="F77" i="146"/>
  <c r="E77" i="146"/>
  <c r="D77" i="146"/>
  <c r="M76" i="146"/>
  <c r="L76" i="146"/>
  <c r="K76" i="146"/>
  <c r="J76" i="146"/>
  <c r="I76" i="146"/>
  <c r="H76" i="146"/>
  <c r="G76" i="146"/>
  <c r="F76" i="146"/>
  <c r="E76" i="146"/>
  <c r="D76" i="146"/>
  <c r="M75" i="146"/>
  <c r="L75" i="146"/>
  <c r="K75" i="146"/>
  <c r="J75" i="146"/>
  <c r="I75" i="146"/>
  <c r="H75" i="146"/>
  <c r="G75" i="146"/>
  <c r="F75" i="146"/>
  <c r="E75" i="146"/>
  <c r="D75" i="146"/>
  <c r="M74" i="146"/>
  <c r="L74" i="146"/>
  <c r="K74" i="146"/>
  <c r="J74" i="146"/>
  <c r="I74" i="146"/>
  <c r="H74" i="146"/>
  <c r="G74" i="146"/>
  <c r="F74" i="146"/>
  <c r="E74" i="146"/>
  <c r="D74" i="146"/>
  <c r="M73" i="146"/>
  <c r="L73" i="146"/>
  <c r="K73" i="146"/>
  <c r="J73" i="146"/>
  <c r="I73" i="146"/>
  <c r="H73" i="146"/>
  <c r="G73" i="146"/>
  <c r="F73" i="146"/>
  <c r="E73" i="146"/>
  <c r="D73" i="146"/>
  <c r="M72" i="146"/>
  <c r="L72" i="146"/>
  <c r="K72" i="146"/>
  <c r="J72" i="146"/>
  <c r="I72" i="146"/>
  <c r="H72" i="146"/>
  <c r="G72" i="146"/>
  <c r="F72" i="146"/>
  <c r="E72" i="146"/>
  <c r="D72" i="146"/>
  <c r="M69" i="146"/>
  <c r="L69" i="146"/>
  <c r="K69" i="146"/>
  <c r="J69" i="146"/>
  <c r="I69" i="146"/>
  <c r="H69" i="146"/>
  <c r="G69" i="146"/>
  <c r="F69" i="146"/>
  <c r="E69" i="146"/>
  <c r="D69" i="146"/>
  <c r="M68" i="146"/>
  <c r="L68" i="146"/>
  <c r="K68" i="146"/>
  <c r="J68" i="146"/>
  <c r="I68" i="146"/>
  <c r="H68" i="146"/>
  <c r="G68" i="146"/>
  <c r="F68" i="146"/>
  <c r="E68" i="146"/>
  <c r="D68" i="146"/>
  <c r="M67" i="146"/>
  <c r="L67" i="146"/>
  <c r="K67" i="146"/>
  <c r="J67" i="146"/>
  <c r="I67" i="146"/>
  <c r="H67" i="146"/>
  <c r="G67" i="146"/>
  <c r="F67" i="146"/>
  <c r="E67" i="146"/>
  <c r="D67" i="146"/>
  <c r="M66" i="146"/>
  <c r="L66" i="146"/>
  <c r="K66" i="146"/>
  <c r="J66" i="146"/>
  <c r="I66" i="146"/>
  <c r="H66" i="146"/>
  <c r="G66" i="146"/>
  <c r="F66" i="146"/>
  <c r="E66" i="146"/>
  <c r="D66" i="146"/>
  <c r="M63" i="146"/>
  <c r="L63" i="146"/>
  <c r="K63" i="146"/>
  <c r="J63" i="146"/>
  <c r="I63" i="146"/>
  <c r="H63" i="146"/>
  <c r="G63" i="146"/>
  <c r="F63" i="146"/>
  <c r="E63" i="146"/>
  <c r="D63" i="146"/>
  <c r="M62" i="146"/>
  <c r="L62" i="146"/>
  <c r="K62" i="146"/>
  <c r="J62" i="146"/>
  <c r="I62" i="146"/>
  <c r="H62" i="146"/>
  <c r="G62" i="146"/>
  <c r="F62" i="146"/>
  <c r="E62" i="146"/>
  <c r="D62" i="146"/>
  <c r="M61" i="146"/>
  <c r="L61" i="146"/>
  <c r="K61" i="146"/>
  <c r="J61" i="146"/>
  <c r="I61" i="146"/>
  <c r="H61" i="146"/>
  <c r="G61" i="146"/>
  <c r="F61" i="146"/>
  <c r="E61" i="146"/>
  <c r="D61" i="146"/>
  <c r="M58" i="146"/>
  <c r="L58" i="146"/>
  <c r="K58" i="146"/>
  <c r="J58" i="146"/>
  <c r="I58" i="146"/>
  <c r="H58" i="146"/>
  <c r="G58" i="146"/>
  <c r="F58" i="146"/>
  <c r="E58" i="146"/>
  <c r="D58" i="146"/>
  <c r="M57" i="146"/>
  <c r="L57" i="146"/>
  <c r="K57" i="146"/>
  <c r="J57" i="146"/>
  <c r="I57" i="146"/>
  <c r="H57" i="146"/>
  <c r="G57" i="146"/>
  <c r="F57" i="146"/>
  <c r="E57" i="146"/>
  <c r="D57" i="146"/>
  <c r="M54" i="146"/>
  <c r="L54" i="146"/>
  <c r="K54" i="146"/>
  <c r="J54" i="146"/>
  <c r="I54" i="146"/>
  <c r="H54" i="146"/>
  <c r="G54" i="146"/>
  <c r="F54" i="146"/>
  <c r="E54" i="146"/>
  <c r="D54" i="146"/>
  <c r="M53" i="146"/>
  <c r="L53" i="146"/>
  <c r="K53" i="146"/>
  <c r="J53" i="146"/>
  <c r="I53" i="146"/>
  <c r="H53" i="146"/>
  <c r="G53" i="146"/>
  <c r="F53" i="146"/>
  <c r="E53" i="146"/>
  <c r="D53" i="146"/>
  <c r="M49" i="146"/>
  <c r="L49" i="146"/>
  <c r="K49" i="146"/>
  <c r="J49" i="146"/>
  <c r="I49" i="146"/>
  <c r="O49" i="146" s="1"/>
  <c r="Q49" i="146" s="1"/>
  <c r="H49" i="146"/>
  <c r="G49" i="146"/>
  <c r="F49" i="146"/>
  <c r="E49" i="146"/>
  <c r="D49" i="146"/>
  <c r="M48" i="146"/>
  <c r="L48" i="146"/>
  <c r="K48" i="146"/>
  <c r="J48" i="146"/>
  <c r="I48" i="146"/>
  <c r="H48" i="146"/>
  <c r="G48" i="146"/>
  <c r="F48" i="146"/>
  <c r="E48" i="146"/>
  <c r="D48" i="146"/>
  <c r="M47" i="146"/>
  <c r="L47" i="146"/>
  <c r="K47" i="146"/>
  <c r="J47" i="146"/>
  <c r="I47" i="146"/>
  <c r="H47" i="146"/>
  <c r="G47" i="146"/>
  <c r="F47" i="146"/>
  <c r="E47" i="146"/>
  <c r="D47" i="146"/>
  <c r="M43" i="146"/>
  <c r="L43" i="146"/>
  <c r="K43" i="146"/>
  <c r="J43" i="146"/>
  <c r="I43" i="146"/>
  <c r="H43" i="146"/>
  <c r="G43" i="146"/>
  <c r="F43" i="146"/>
  <c r="E43" i="146"/>
  <c r="D43" i="146"/>
  <c r="M42" i="146"/>
  <c r="L42" i="146"/>
  <c r="K42" i="146"/>
  <c r="J42" i="146"/>
  <c r="I42" i="146"/>
  <c r="H42" i="146"/>
  <c r="G42" i="146"/>
  <c r="F42" i="146"/>
  <c r="E42" i="146"/>
  <c r="D42" i="146"/>
  <c r="M41" i="146"/>
  <c r="L41" i="146"/>
  <c r="K41" i="146"/>
  <c r="J41" i="146"/>
  <c r="I41" i="146"/>
  <c r="H41" i="146"/>
  <c r="G41" i="146"/>
  <c r="F41" i="146"/>
  <c r="E41" i="146"/>
  <c r="D41" i="146"/>
  <c r="M40" i="146"/>
  <c r="L40" i="146"/>
  <c r="K40" i="146"/>
  <c r="J40" i="146"/>
  <c r="I40" i="146"/>
  <c r="H40" i="146"/>
  <c r="G40" i="146"/>
  <c r="F40" i="146"/>
  <c r="E40" i="146"/>
  <c r="D40" i="146"/>
  <c r="M36" i="146"/>
  <c r="L36" i="146"/>
  <c r="K36" i="146"/>
  <c r="J36" i="146"/>
  <c r="I36" i="146"/>
  <c r="H36" i="146"/>
  <c r="G36" i="146"/>
  <c r="F36" i="146"/>
  <c r="E36" i="146"/>
  <c r="D36" i="146"/>
  <c r="M35" i="146"/>
  <c r="L35" i="146"/>
  <c r="K35" i="146"/>
  <c r="J35" i="146"/>
  <c r="I35" i="146"/>
  <c r="H35" i="146"/>
  <c r="G35" i="146"/>
  <c r="F35" i="146"/>
  <c r="E35" i="146"/>
  <c r="D35" i="146"/>
  <c r="M34" i="146"/>
  <c r="L34" i="146"/>
  <c r="K34" i="146"/>
  <c r="J34" i="146"/>
  <c r="I34" i="146"/>
  <c r="H34" i="146"/>
  <c r="G34" i="146"/>
  <c r="F34" i="146"/>
  <c r="E34" i="146"/>
  <c r="D34" i="146"/>
  <c r="M33" i="146"/>
  <c r="L33" i="146"/>
  <c r="K33" i="146"/>
  <c r="J33" i="146"/>
  <c r="I33" i="146"/>
  <c r="H33" i="146"/>
  <c r="G33" i="146"/>
  <c r="F33" i="146"/>
  <c r="E33" i="146"/>
  <c r="D33" i="146"/>
  <c r="M32" i="146"/>
  <c r="L32" i="146"/>
  <c r="K32" i="146"/>
  <c r="J32" i="146"/>
  <c r="I32" i="146"/>
  <c r="H32" i="146"/>
  <c r="G32" i="146"/>
  <c r="F32" i="146"/>
  <c r="E32" i="146"/>
  <c r="D32" i="146"/>
  <c r="M31" i="146"/>
  <c r="L31" i="146"/>
  <c r="K31" i="146"/>
  <c r="J31" i="146"/>
  <c r="I31" i="146"/>
  <c r="H31" i="146"/>
  <c r="G31" i="146"/>
  <c r="F31" i="146"/>
  <c r="E31" i="146"/>
  <c r="D31" i="146"/>
  <c r="M30" i="146"/>
  <c r="L30" i="146"/>
  <c r="K30" i="146"/>
  <c r="J30" i="146"/>
  <c r="I30" i="146"/>
  <c r="H30" i="146"/>
  <c r="G30" i="146"/>
  <c r="F30" i="146"/>
  <c r="E30" i="146"/>
  <c r="D30" i="146"/>
  <c r="M29" i="146"/>
  <c r="L29" i="146"/>
  <c r="K29" i="146"/>
  <c r="J29" i="146"/>
  <c r="I29" i="146"/>
  <c r="H29" i="146"/>
  <c r="G29" i="146"/>
  <c r="F29" i="146"/>
  <c r="E29" i="146"/>
  <c r="D29" i="146"/>
  <c r="M28" i="146"/>
  <c r="L28" i="146"/>
  <c r="K28" i="146"/>
  <c r="J28" i="146"/>
  <c r="I28" i="146"/>
  <c r="H28" i="146"/>
  <c r="G28" i="146"/>
  <c r="F28" i="146"/>
  <c r="E28" i="146"/>
  <c r="D28" i="146"/>
  <c r="M27" i="146"/>
  <c r="L27" i="146"/>
  <c r="K27" i="146"/>
  <c r="J27" i="146"/>
  <c r="I27" i="146"/>
  <c r="H27" i="146"/>
  <c r="G27" i="146"/>
  <c r="F27" i="146"/>
  <c r="E27" i="146"/>
  <c r="D27" i="146"/>
  <c r="M26" i="146"/>
  <c r="L26" i="146"/>
  <c r="K26" i="146"/>
  <c r="J26" i="146"/>
  <c r="I26" i="146"/>
  <c r="H26" i="146"/>
  <c r="G26" i="146"/>
  <c r="F26" i="146"/>
  <c r="E26" i="146"/>
  <c r="D26" i="146"/>
  <c r="M25" i="146"/>
  <c r="L25" i="146"/>
  <c r="K25" i="146"/>
  <c r="J25" i="146"/>
  <c r="I25" i="146"/>
  <c r="H25" i="146"/>
  <c r="G25" i="146"/>
  <c r="F25" i="146"/>
  <c r="E25" i="146"/>
  <c r="D25" i="146"/>
  <c r="P24" i="146"/>
  <c r="M24" i="146"/>
  <c r="L24" i="146"/>
  <c r="K24" i="146"/>
  <c r="J24" i="146"/>
  <c r="I24" i="146"/>
  <c r="H24" i="146"/>
  <c r="G24" i="146"/>
  <c r="F24" i="146"/>
  <c r="E24" i="146"/>
  <c r="D24" i="146"/>
  <c r="D6" i="146"/>
  <c r="D7" i="146"/>
  <c r="D8" i="146"/>
  <c r="D9" i="146"/>
  <c r="D10" i="146"/>
  <c r="D11" i="146"/>
  <c r="D12" i="146"/>
  <c r="D13" i="146"/>
  <c r="D14" i="146"/>
  <c r="D15" i="146"/>
  <c r="D5" i="146"/>
  <c r="A88" i="32"/>
  <c r="A1" i="32" s="1"/>
  <c r="A88" i="150"/>
  <c r="A1" i="150" s="1"/>
  <c r="A88" i="156"/>
  <c r="A1" i="156" s="1"/>
  <c r="A88" i="137"/>
  <c r="A1" i="137" s="1"/>
  <c r="A88" i="46"/>
  <c r="A1" i="46" s="1"/>
  <c r="A88" i="155"/>
  <c r="A1" i="155" s="1"/>
  <c r="A88" i="147"/>
  <c r="A1" i="147" s="1"/>
  <c r="A88" i="43"/>
  <c r="A1" i="43" s="1"/>
  <c r="A88" i="132"/>
  <c r="A1" i="132" s="1"/>
  <c r="A88" i="154"/>
  <c r="A1" i="154" s="1"/>
  <c r="A88" i="40"/>
  <c r="A1" i="40" s="1"/>
  <c r="A88" i="39"/>
  <c r="A1" i="39" s="1"/>
  <c r="A88" i="49"/>
  <c r="A1" i="49" s="1"/>
  <c r="A88" i="153"/>
  <c r="A1" i="153" s="1"/>
  <c r="A88" i="38"/>
  <c r="A1" i="38" s="1"/>
  <c r="A88" i="37"/>
  <c r="A1" i="37" s="1"/>
  <c r="A88" i="36"/>
  <c r="A1" i="36" s="1"/>
  <c r="A88" i="135"/>
  <c r="A1" i="135" s="1"/>
  <c r="A88" i="146"/>
  <c r="A1" i="146" s="1"/>
  <c r="A88" i="152"/>
  <c r="A1" i="152" s="1"/>
  <c r="A88" i="33"/>
  <c r="A1" i="33" s="1"/>
  <c r="B84" i="146"/>
  <c r="B64" i="146"/>
  <c r="B59" i="146"/>
  <c r="B55" i="146"/>
  <c r="B50" i="146"/>
  <c r="B37" i="146"/>
  <c r="E20" i="146"/>
  <c r="F20" i="146" s="1"/>
  <c r="G20" i="146" s="1"/>
  <c r="H20" i="146" s="1"/>
  <c r="I20" i="146" s="1"/>
  <c r="J20" i="146" s="1"/>
  <c r="K20" i="146" s="1"/>
  <c r="L20" i="146" s="1"/>
  <c r="M20" i="146" s="1"/>
  <c r="N20" i="146" s="1"/>
  <c r="O20" i="146" s="1"/>
  <c r="P20" i="146" s="1"/>
  <c r="Q20" i="146" s="1"/>
  <c r="N54" i="146" l="1"/>
  <c r="O24" i="146"/>
  <c r="Q24" i="146" s="1"/>
  <c r="O66" i="146"/>
  <c r="Q66" i="146" s="1"/>
  <c r="O67" i="146"/>
  <c r="Q67" i="146" s="1"/>
  <c r="O74" i="146"/>
  <c r="Q74" i="146" s="1"/>
  <c r="O75" i="146"/>
  <c r="Q75" i="146" s="1"/>
  <c r="N26" i="146"/>
  <c r="O61" i="146"/>
  <c r="Q61" i="146" s="1"/>
  <c r="O63" i="146"/>
  <c r="Q63" i="146" s="1"/>
  <c r="O68" i="146"/>
  <c r="Q68" i="146" s="1"/>
  <c r="O82" i="146"/>
  <c r="Q82" i="146" s="1"/>
  <c r="O83" i="146"/>
  <c r="Q83" i="146" s="1"/>
  <c r="O86" i="146"/>
  <c r="Q86" i="146" s="1"/>
  <c r="N83" i="146"/>
  <c r="N34" i="146"/>
  <c r="N53" i="146"/>
  <c r="O27" i="146"/>
  <c r="Q27" i="146" s="1"/>
  <c r="O29" i="146"/>
  <c r="Q29" i="146" s="1"/>
  <c r="O31" i="146"/>
  <c r="Q31" i="146" s="1"/>
  <c r="O35" i="146"/>
  <c r="Q35" i="146" s="1"/>
  <c r="O36" i="146"/>
  <c r="Q36" i="146" s="1"/>
  <c r="O40" i="146"/>
  <c r="Q40" i="146" s="1"/>
  <c r="O42" i="146"/>
  <c r="Q42" i="146" s="1"/>
  <c r="O47" i="146"/>
  <c r="Q47" i="146" s="1"/>
  <c r="O53" i="146"/>
  <c r="Q53" i="146" s="1"/>
  <c r="N69" i="146"/>
  <c r="N42" i="146"/>
  <c r="N27" i="146"/>
  <c r="N57" i="146"/>
  <c r="N63" i="146"/>
  <c r="N72" i="146"/>
  <c r="N79" i="146"/>
  <c r="N86" i="146"/>
  <c r="N29" i="146"/>
  <c r="N30" i="146"/>
  <c r="N31" i="146"/>
  <c r="N32" i="146"/>
  <c r="N35" i="146"/>
  <c r="N36" i="146"/>
  <c r="N43" i="146"/>
  <c r="O58" i="146"/>
  <c r="Q58" i="146" s="1"/>
  <c r="O62" i="146"/>
  <c r="Q62" i="146" s="1"/>
  <c r="O77" i="146"/>
  <c r="Q77" i="146" s="1"/>
  <c r="O80" i="146"/>
  <c r="Q80" i="146" s="1"/>
  <c r="O26" i="146"/>
  <c r="Q26" i="146" s="1"/>
  <c r="O28" i="146"/>
  <c r="Q28" i="146" s="1"/>
  <c r="O43" i="146"/>
  <c r="Q43" i="146" s="1"/>
  <c r="O73" i="146"/>
  <c r="N40" i="146"/>
  <c r="N62" i="146"/>
  <c r="N74" i="146"/>
  <c r="N75" i="146"/>
  <c r="N76" i="146"/>
  <c r="O81" i="146"/>
  <c r="Q81" i="146" s="1"/>
  <c r="N25" i="146"/>
  <c r="O33" i="146"/>
  <c r="Q33" i="146" s="1"/>
  <c r="O41" i="146"/>
  <c r="Q41" i="146" s="1"/>
  <c r="N47" i="146"/>
  <c r="N48" i="146"/>
  <c r="O57" i="146"/>
  <c r="Q57" i="146" s="1"/>
  <c r="N66" i="146"/>
  <c r="N67" i="146"/>
  <c r="O69" i="146"/>
  <c r="Q69" i="146" s="1"/>
  <c r="N82" i="146"/>
  <c r="O32" i="146"/>
  <c r="Q32" i="146" s="1"/>
  <c r="N58" i="146"/>
  <c r="N68" i="146"/>
  <c r="O72" i="146"/>
  <c r="Q72" i="146" s="1"/>
  <c r="N73" i="146"/>
  <c r="N77" i="146"/>
  <c r="O79" i="146"/>
  <c r="Q79" i="146" s="1"/>
  <c r="Q73" i="146"/>
  <c r="O30" i="146"/>
  <c r="Q30" i="146" s="1"/>
  <c r="O76" i="146"/>
  <c r="Q76" i="146" s="1"/>
  <c r="O78" i="146"/>
  <c r="Q78" i="146" s="1"/>
  <c r="O48" i="146"/>
  <c r="Q48" i="146" s="1"/>
  <c r="N49" i="146"/>
  <c r="O54" i="146"/>
  <c r="Q54" i="146" s="1"/>
  <c r="O34" i="146"/>
  <c r="Q34" i="146" s="1"/>
  <c r="N41" i="146"/>
  <c r="N80" i="146"/>
  <c r="N24" i="146"/>
  <c r="O25" i="146"/>
  <c r="Q25" i="146" s="1"/>
  <c r="N78" i="146"/>
  <c r="N28" i="146"/>
  <c r="N33" i="146"/>
  <c r="N61" i="146"/>
  <c r="N81" i="146"/>
</calcChain>
</file>

<file path=xl/sharedStrings.xml><?xml version="1.0" encoding="utf-8"?>
<sst xmlns="http://schemas.openxmlformats.org/spreadsheetml/2006/main" count="2180" uniqueCount="151">
  <si>
    <t>Programme / Subprogramme / Performance Measures</t>
  </si>
  <si>
    <t>QUARTERLY OUTPUTS</t>
  </si>
  <si>
    <t>1st Quarter
Planned output 
as per SDBIP</t>
  </si>
  <si>
    <t>2nd Quarter 
Planned output 
as per SDBIP</t>
  </si>
  <si>
    <t>3rd Quarter 
Planned output 
as per SDBIP</t>
  </si>
  <si>
    <t>4th Quarter 
Planned output 
as per SDBIP</t>
  </si>
  <si>
    <t xml:space="preserve">1st Quarter 
Actual output </t>
  </si>
  <si>
    <t>2nd Quarter 
Actual output</t>
  </si>
  <si>
    <t xml:space="preserve">3rd Quarter
Actual output </t>
  </si>
  <si>
    <t xml:space="preserve">4th Quarter 
Actual output </t>
  </si>
  <si>
    <t>Summary of 
Planned output 
as per SDBIP</t>
  </si>
  <si>
    <t>Variation</t>
  </si>
  <si>
    <t>[3 + 5 + 7 + 9]</t>
  </si>
  <si>
    <t>[13-12]</t>
  </si>
  <si>
    <t>[4+6+8+10]</t>
  </si>
  <si>
    <t>Water</t>
  </si>
  <si>
    <t>Sewerage</t>
  </si>
  <si>
    <t>Solid Waste Management</t>
  </si>
  <si>
    <t>Electricity</t>
  </si>
  <si>
    <t>Spatial Development and the Built Environment:</t>
  </si>
  <si>
    <t>Access to Services:</t>
  </si>
  <si>
    <t>Local Economic Development and Job Creation:</t>
  </si>
  <si>
    <t>Demarcation
Code</t>
  </si>
  <si>
    <t>Muni
Code</t>
  </si>
  <si>
    <t xml:space="preserve">
Municipality</t>
  </si>
  <si>
    <t>Muni 
Counter</t>
  </si>
  <si>
    <t>Transport:</t>
  </si>
  <si>
    <t>Socio-Economic Amenities</t>
  </si>
  <si>
    <t>Number of hectares of land proclaimed (township establishment completed)</t>
  </si>
  <si>
    <t>Number of dwelling units developed per hectare</t>
  </si>
  <si>
    <t>Number of households living in informal settlements</t>
  </si>
  <si>
    <t>Number of informal settlements upgraded (services provided): In Situ</t>
  </si>
  <si>
    <t>hectares</t>
  </si>
  <si>
    <t>Households</t>
  </si>
  <si>
    <t>Current status</t>
  </si>
  <si>
    <t>Number of informal settlements targeted for upgrading</t>
  </si>
  <si>
    <t>Number of households living in informal settlements targeted for upgrading</t>
  </si>
  <si>
    <t>Sites</t>
  </si>
  <si>
    <t>Roads and storm water:</t>
  </si>
  <si>
    <t>Number of additional water service points to be installed for informal settlement dwellers within a 200m radius</t>
  </si>
  <si>
    <t>KMs of  new pedestrian walkways to be constructed</t>
  </si>
  <si>
    <t>Number of new bus terminals or taxi ranks to be constructed</t>
  </si>
  <si>
    <t>Number of new bus/taxi stops to be constructed</t>
  </si>
  <si>
    <t>KMs of new gravelled roads to be built</t>
  </si>
  <si>
    <t>KMs of new paved roads to be built</t>
  </si>
  <si>
    <t>Number of additional households to be provided with water connections</t>
  </si>
  <si>
    <t>Number of additional sanitation service points (toilets) to be installed for informal settlement dwellers</t>
  </si>
  <si>
    <t>Number of additional households to be provided with sewer connections</t>
  </si>
  <si>
    <t>  Number of community halls to be developed / upgraded</t>
  </si>
  <si>
    <t>  Number of sports fields and stadia to be developed / upgraded</t>
  </si>
  <si>
    <t>  Number of parks / leisure facilities to be developed  / upgraded</t>
  </si>
  <si>
    <t>  Number of  clinics to be developed / upgraded</t>
  </si>
  <si>
    <t xml:space="preserve">  Number of pre-schools / early childhood development centres to be developed / upgraded developed </t>
  </si>
  <si>
    <t>  Number of community swimming pools to be developed  / upgraded</t>
  </si>
  <si>
    <t xml:space="preserve">  Number of libraries to be developed / upgradeddeveloped </t>
  </si>
  <si>
    <t>  Number of museums / theatres and art galleries to be developed / upgraded</t>
  </si>
  <si>
    <t>  Number of cemetries to be developed / upgraded</t>
  </si>
  <si>
    <t xml:space="preserve">  Number of abbattoirs to be developed / upgraded </t>
  </si>
  <si>
    <t>  Number of markets to be developed / upgraded</t>
  </si>
  <si>
    <t>  Number of fire safety and emergency facilities to be developed / upgraded</t>
  </si>
  <si>
    <t>Number of additional jobs to be created using the Expanded Public Works  Programme guidelines and other municipal programmes</t>
  </si>
  <si>
    <t>Reason(s) for variation</t>
  </si>
  <si>
    <t>Remedial action</t>
  </si>
  <si>
    <t>Number of sites currently serviced with electricity, water (house connection), sewerage removal service and solid waste removal service</t>
  </si>
  <si>
    <t>Number of hectares of land already acquired and suitable for human settlements development</t>
  </si>
  <si>
    <t>Number of households in formal areas with access to basic electricity</t>
  </si>
  <si>
    <t>Number of households living in informal areas with access to basic electricity</t>
  </si>
  <si>
    <t>Number of households in formal areas receiving water services</t>
  </si>
  <si>
    <t>Number of households living in informal areas receiving water services</t>
  </si>
  <si>
    <t>Number of households in formal areas receiving sewerage services</t>
  </si>
  <si>
    <t>Number of households living in informal areas receiving sewerage services</t>
  </si>
  <si>
    <t>Number of households in formal areas with kerb-side refuse removal services (once a week)</t>
  </si>
  <si>
    <t xml:space="preserve">Number of households living in informal areas with access to refuse removal </t>
  </si>
  <si>
    <t>Number of hectares of land procured and suitable for Greenfields development</t>
  </si>
  <si>
    <t>Number of hectares of land procured and suitable for Brownfield development</t>
  </si>
  <si>
    <t>Number of informal settlements targeted for formalisation (services provided): Relocated</t>
  </si>
  <si>
    <t>Number of households living in informal backyard rental agreement</t>
  </si>
  <si>
    <t>Number of Title deeds transferred to eligible beneficiaries</t>
  </si>
  <si>
    <t>KMs of  roads resurfaced/rehabilitated/resealed</t>
  </si>
  <si>
    <t>KMs of  storm water drainage installed in addition to current ones</t>
  </si>
  <si>
    <t>Number of waste minimisation projects initiated/ upgraded</t>
  </si>
  <si>
    <t xml:space="preserve">Number of additional households provided with access to weekly refuse removal </t>
  </si>
  <si>
    <t>Number of households living in informal areas with solid waste removal service</t>
  </si>
  <si>
    <t>Number of additional high mast lights installed</t>
  </si>
  <si>
    <t>Number of additional households provided with access to Free Basic Electricity</t>
  </si>
  <si>
    <t>Number of additional street lights installed</t>
  </si>
  <si>
    <t>Number of additional households living in formal areas provided with electricity connections</t>
  </si>
  <si>
    <t>Number of informal settlements targeted for upgrading with upgrading plans</t>
  </si>
  <si>
    <t>Number of sites serviced</t>
  </si>
  <si>
    <t>Summary</t>
  </si>
  <si>
    <t>MP301</t>
  </si>
  <si>
    <t>MP302</t>
  </si>
  <si>
    <t>MP303</t>
  </si>
  <si>
    <t>MP304</t>
  </si>
  <si>
    <t>MP305</t>
  </si>
  <si>
    <t>MP306</t>
  </si>
  <si>
    <t>MP307</t>
  </si>
  <si>
    <t>DC30</t>
  </si>
  <si>
    <t>MP311</t>
  </si>
  <si>
    <t>MP312</t>
  </si>
  <si>
    <t>MP313</t>
  </si>
  <si>
    <t>MP314</t>
  </si>
  <si>
    <t>MP315</t>
  </si>
  <si>
    <t>MP316</t>
  </si>
  <si>
    <t>DC31</t>
  </si>
  <si>
    <t>MP321</t>
  </si>
  <si>
    <t>MP324</t>
  </si>
  <si>
    <t>MP325</t>
  </si>
  <si>
    <t>MP326</t>
  </si>
  <si>
    <t>DC32</t>
  </si>
  <si>
    <t>Albert Luthuli</t>
  </si>
  <si>
    <t>Msukaligwa</t>
  </si>
  <si>
    <t>Mkhondo</t>
  </si>
  <si>
    <t>Pixley Ka Seme (MP)</t>
  </si>
  <si>
    <t>Lekwa</t>
  </si>
  <si>
    <t>Dipaleseng</t>
  </si>
  <si>
    <t>Govan Mbeki</t>
  </si>
  <si>
    <t>Gert Sibande</t>
  </si>
  <si>
    <t>Victor Khanye</t>
  </si>
  <si>
    <t>Emalahleni (Mp)</t>
  </si>
  <si>
    <t>Steve Tshwete</t>
  </si>
  <si>
    <t>Emakhazeni</t>
  </si>
  <si>
    <t>Thembisile Hani</t>
  </si>
  <si>
    <t>Dr J.S. Moroka</t>
  </si>
  <si>
    <t>Nkangala</t>
  </si>
  <si>
    <t>Thaba Chweu</t>
  </si>
  <si>
    <t>Nkomazi</t>
  </si>
  <si>
    <t>Bushbuckridge</t>
  </si>
  <si>
    <t>City of Mbombela</t>
  </si>
  <si>
    <t>Ehlanzeni</t>
  </si>
  <si>
    <t>Mpumalanga</t>
  </si>
  <si>
    <t>Percentage density reduction in total informal settlements</t>
  </si>
  <si>
    <t>Statistical indicators on service delivery as at the beginning of 2019/20 (to be completed only at the beginning of the municipal financial year)</t>
  </si>
  <si>
    <t>Backlog as at beginning of 2019/20</t>
  </si>
  <si>
    <t>Target for 2019/20 as per the
SDBIP</t>
  </si>
  <si>
    <t xml:space="preserve">Summary of Actual output for 2019/20 
</t>
  </si>
  <si>
    <t>Actual output for 2019/20
as per Annual Report</t>
  </si>
  <si>
    <t>Ext 33  in progress for  upgrading</t>
  </si>
  <si>
    <t>Ext 16, Ext 18, Ext 25 &amp; Ext 22</t>
  </si>
  <si>
    <t>Ext 33  households to be relocated to Ext 34</t>
  </si>
  <si>
    <t>All proclaimed areas</t>
  </si>
  <si>
    <t>The project was not budgeted for (a budget needs to be allocated for the upgrade)</t>
  </si>
  <si>
    <t>QUARTERLY PERFORMANCE REPORTS - 2019/20</t>
  </si>
  <si>
    <t xml:space="preserve"> Kinross X 33 Township Approved</t>
  </si>
  <si>
    <t xml:space="preserve"> ( Square metres (m2 )  of tarred roads repaired and maintained )</t>
  </si>
  <si>
    <t>( Kms) of Gravel Roads maintained)</t>
  </si>
  <si>
    <t>( (KMs) of  Roads rehabilitated ) challenges with this indicator due to Budget contraints  Insufficient funds )</t>
  </si>
  <si>
    <t>The figures has not changed so far</t>
  </si>
  <si>
    <t>Shortage of Bulk Capacity,Currently busy with capacity upgrage project</t>
  </si>
  <si>
    <t xml:space="preserve">This is a MIG projec ted bugdeted  for 11 million and the project has started I Early January 2020 </t>
  </si>
  <si>
    <t xml:space="preserve">Target met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</si>
</sst>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_ ;_ * \-#,##0_ ;_ * &quot;-&quot;_ ;_ @_ "/>
    <numFmt numFmtId="167" formatCode="_ * #,##0.00_ ;_ * \-#,##0.00_ ;_ * &quot;-&quot;??_ ;_ @_ "/>
    <numFmt numFmtId="168" formatCode="#,##0;\-#,##0;&quot;-&quot;"/>
    <numFmt numFmtId="169" formatCode="#,##0.00;\-#,##0.00;&quot;-&quot;"/>
    <numFmt numFmtId="170" formatCode="#,##0%;\-#,##0%;&quot;- &quot;"/>
    <numFmt numFmtId="171" formatCode="#,##0.0%;\-#,##0.0%;&quot;- &quot;"/>
    <numFmt numFmtId="172" formatCode="#,##0.00%;\-#,##0.00%;&quot;- &quot;"/>
    <numFmt numFmtId="173" formatCode="#,##0.0;\-#,##0.0;&quot;-&quot;"/>
    <numFmt numFmtId="174" formatCode="[Red]0%;[Red]\(0%\)"/>
    <numFmt numFmtId="175" formatCode="0%;\(0%\)"/>
    <numFmt numFmtId="176" formatCode="\ \ @"/>
    <numFmt numFmtId="177" formatCode="\ \ \ \ @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_(* #,##0_);_(* \(#,##0\);_(* &quot;- &quot;?_);_(@_)"/>
  </numFmts>
  <fonts count="3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 Narrow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Arial Narrow"/>
      <family val="2"/>
    </font>
    <font>
      <sz val="8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indexed="22"/>
      <name val="Calibri"/>
      <family val="2"/>
      <scheme val="minor"/>
    </font>
    <font>
      <b/>
      <sz val="8"/>
      <color indexed="22"/>
      <name val="Calibri"/>
      <family val="2"/>
      <scheme val="minor"/>
    </font>
    <font>
      <sz val="10"/>
      <name val="Calibri"/>
      <family val="2"/>
      <scheme val="minor"/>
    </font>
    <font>
      <b/>
      <sz val="11"/>
      <color indexed="53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17"/>
      <name val="Calibri"/>
      <family val="2"/>
      <scheme val="minor"/>
    </font>
    <font>
      <sz val="8"/>
      <color rgb="FF000000"/>
      <name val="Arial"/>
      <family val="2"/>
    </font>
    <font>
      <sz val="9"/>
      <color rgb="FF0000FF"/>
      <name val="Arial"/>
      <family val="2"/>
    </font>
    <font>
      <b/>
      <u/>
      <sz val="11"/>
      <color indexed="53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sz val="10"/>
      <color theme="0"/>
      <name val="Calibri"/>
      <family val="2"/>
      <scheme val="minor"/>
    </font>
    <font>
      <sz val="18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7">
    <xf numFmtId="0" fontId="0" fillId="0" borderId="0"/>
    <xf numFmtId="168" fontId="4" fillId="0" borderId="0" applyFill="0" applyBorder="0" applyAlignment="0"/>
    <xf numFmtId="169" fontId="4" fillId="0" borderId="0" applyFill="0" applyBorder="0" applyAlignment="0"/>
    <xf numFmtId="170" fontId="4" fillId="0" borderId="0" applyFill="0" applyBorder="0" applyAlignment="0"/>
    <xf numFmtId="171" fontId="4" fillId="0" borderId="0" applyFill="0" applyBorder="0" applyAlignment="0"/>
    <xf numFmtId="172" fontId="4" fillId="0" borderId="0" applyFill="0" applyBorder="0" applyAlignment="0"/>
    <xf numFmtId="168" fontId="4" fillId="0" borderId="0" applyFill="0" applyBorder="0" applyAlignment="0"/>
    <xf numFmtId="173" fontId="4" fillId="0" borderId="0" applyFill="0" applyBorder="0" applyAlignment="0"/>
    <xf numFmtId="169" fontId="4" fillId="0" borderId="0" applyFill="0" applyBorder="0" applyAlignment="0"/>
    <xf numFmtId="168" fontId="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4" fontId="4" fillId="0" borderId="0" applyFill="0" applyBorder="0" applyAlignment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5" fillId="0" borderId="0" applyFill="0" applyBorder="0" applyAlignment="0"/>
    <xf numFmtId="169" fontId="5" fillId="0" borderId="0" applyFill="0" applyBorder="0" applyAlignment="0"/>
    <xf numFmtId="168" fontId="5" fillId="0" borderId="0" applyFill="0" applyBorder="0" applyAlignment="0"/>
    <xf numFmtId="173" fontId="5" fillId="0" borderId="0" applyFill="0" applyBorder="0" applyAlignment="0"/>
    <xf numFmtId="169" fontId="5" fillId="0" borderId="0" applyFill="0" applyBorder="0" applyAlignment="0"/>
    <xf numFmtId="2" fontId="1" fillId="0" borderId="0" applyFont="0" applyFill="0" applyBorder="0" applyAlignment="0" applyProtection="0"/>
    <xf numFmtId="38" fontId="6" fillId="2" borderId="0" applyNumberFormat="0" applyBorder="0" applyAlignment="0" applyProtection="0"/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3" fillId="0" borderId="0" applyNumberFormat="0" applyFill="0" applyBorder="0" applyAlignment="0" applyProtection="0">
      <alignment vertical="top"/>
      <protection locked="0"/>
    </xf>
    <xf numFmtId="10" fontId="6" fillId="3" borderId="3" applyNumberFormat="0" applyBorder="0" applyAlignment="0" applyProtection="0"/>
    <xf numFmtId="168" fontId="8" fillId="0" borderId="0" applyFill="0" applyBorder="0" applyAlignment="0"/>
    <xf numFmtId="169" fontId="8" fillId="0" borderId="0" applyFill="0" applyBorder="0" applyAlignment="0"/>
    <xf numFmtId="168" fontId="8" fillId="0" borderId="0" applyFill="0" applyBorder="0" applyAlignment="0"/>
    <xf numFmtId="173" fontId="8" fillId="0" borderId="0" applyFill="0" applyBorder="0" applyAlignment="0"/>
    <xf numFmtId="169" fontId="8" fillId="0" borderId="0" applyFill="0" applyBorder="0" applyAlignment="0"/>
    <xf numFmtId="174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 applyNumberFormat="0" applyFill="0" applyBorder="0" applyAlignment="0" applyProtection="0"/>
    <xf numFmtId="0" fontId="1" fillId="0" borderId="0"/>
    <xf numFmtId="172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68" fontId="9" fillId="0" borderId="0" applyFill="0" applyBorder="0" applyAlignment="0"/>
    <xf numFmtId="169" fontId="9" fillId="0" borderId="0" applyFill="0" applyBorder="0" applyAlignment="0"/>
    <xf numFmtId="168" fontId="9" fillId="0" borderId="0" applyFill="0" applyBorder="0" applyAlignment="0"/>
    <xf numFmtId="173" fontId="9" fillId="0" borderId="0" applyFill="0" applyBorder="0" applyAlignment="0"/>
    <xf numFmtId="169" fontId="9" fillId="0" borderId="0" applyFill="0" applyBorder="0" applyAlignment="0"/>
    <xf numFmtId="0" fontId="1" fillId="4" borderId="0"/>
    <xf numFmtId="0" fontId="13" fillId="0" borderId="0" applyFill="0">
      <alignment horizontal="center"/>
    </xf>
    <xf numFmtId="49" fontId="4" fillId="0" borderId="0" applyFill="0" applyBorder="0" applyAlignment="0"/>
    <xf numFmtId="176" fontId="4" fillId="0" borderId="0" applyFill="0" applyBorder="0" applyAlignment="0"/>
    <xf numFmtId="177" fontId="4" fillId="0" borderId="0" applyFill="0" applyBorder="0" applyAlignment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</cellStyleXfs>
  <cellXfs count="160">
    <xf numFmtId="0" fontId="0" fillId="0" borderId="0" xfId="0"/>
    <xf numFmtId="0" fontId="14" fillId="0" borderId="0" xfId="42" applyFont="1" applyFill="1" applyBorder="1" applyAlignment="1" applyProtection="1">
      <alignment vertical="top"/>
      <protection hidden="1"/>
    </xf>
    <xf numFmtId="0" fontId="0" fillId="0" borderId="0" xfId="0" applyFont="1"/>
    <xf numFmtId="0" fontId="15" fillId="0" borderId="0" xfId="33" applyFont="1" applyFill="1" applyBorder="1" applyAlignment="1" applyProtection="1">
      <alignment vertical="top"/>
      <protection hidden="1"/>
    </xf>
    <xf numFmtId="0" fontId="16" fillId="0" borderId="4" xfId="42" applyFont="1" applyFill="1" applyBorder="1" applyAlignment="1" applyProtection="1">
      <alignment horizontal="centerContinuous" vertical="top"/>
    </xf>
    <xf numFmtId="0" fontId="16" fillId="0" borderId="2" xfId="42" applyFont="1" applyFill="1" applyBorder="1" applyAlignment="1" applyProtection="1">
      <alignment horizontal="centerContinuous" vertical="top"/>
    </xf>
    <xf numFmtId="0" fontId="16" fillId="0" borderId="5" xfId="42" applyFont="1" applyFill="1" applyBorder="1" applyAlignment="1" applyProtection="1">
      <alignment horizontal="center" vertical="top" wrapText="1"/>
    </xf>
    <xf numFmtId="0" fontId="16" fillId="0" borderId="6" xfId="42" applyFont="1" applyFill="1" applyBorder="1" applyAlignment="1" applyProtection="1">
      <alignment horizontal="center" vertical="top" wrapText="1"/>
    </xf>
    <xf numFmtId="0" fontId="16" fillId="0" borderId="7" xfId="42" applyFont="1" applyFill="1" applyBorder="1" applyAlignment="1" applyProtection="1">
      <alignment horizontal="center" vertical="top" wrapText="1"/>
    </xf>
    <xf numFmtId="1" fontId="17" fillId="5" borderId="4" xfId="33" applyNumberFormat="1" applyFont="1" applyFill="1" applyBorder="1" applyAlignment="1" applyProtection="1">
      <alignment vertical="center"/>
    </xf>
    <xf numFmtId="0" fontId="18" fillId="5" borderId="2" xfId="46" applyFont="1" applyFill="1" applyBorder="1" applyAlignment="1" applyProtection="1">
      <alignment vertical="top"/>
    </xf>
    <xf numFmtId="166" fontId="18" fillId="5" borderId="7" xfId="46" applyNumberFormat="1" applyFont="1" applyFill="1" applyBorder="1" applyAlignment="1" applyProtection="1">
      <alignment vertical="top" wrapText="1"/>
    </xf>
    <xf numFmtId="166" fontId="18" fillId="5" borderId="5" xfId="46" applyNumberFormat="1" applyFont="1" applyFill="1" applyBorder="1" applyAlignment="1" applyProtection="1">
      <alignment vertical="top" wrapText="1"/>
    </xf>
    <xf numFmtId="166" fontId="18" fillId="5" borderId="6" xfId="46" applyNumberFormat="1" applyFont="1" applyFill="1" applyBorder="1" applyAlignment="1" applyProtection="1">
      <alignment vertical="top" wrapText="1"/>
    </xf>
    <xf numFmtId="166" fontId="18" fillId="5" borderId="2" xfId="46" applyNumberFormat="1" applyFont="1" applyFill="1" applyBorder="1" applyAlignment="1" applyProtection="1">
      <alignment vertical="top" wrapText="1"/>
    </xf>
    <xf numFmtId="166" fontId="18" fillId="5" borderId="8" xfId="46" applyNumberFormat="1" applyFont="1" applyFill="1" applyBorder="1" applyAlignment="1" applyProtection="1">
      <alignment vertical="top" wrapText="1"/>
    </xf>
    <xf numFmtId="0" fontId="19" fillId="0" borderId="0" xfId="46" applyFont="1"/>
    <xf numFmtId="1" fontId="20" fillId="0" borderId="9" xfId="33" applyNumberFormat="1" applyFont="1" applyFill="1" applyBorder="1" applyAlignment="1" applyProtection="1">
      <alignment vertical="top"/>
    </xf>
    <xf numFmtId="166" fontId="21" fillId="0" borderId="10" xfId="46" applyNumberFormat="1" applyFont="1" applyFill="1" applyBorder="1" applyAlignment="1" applyProtection="1">
      <alignment vertical="top" wrapText="1"/>
    </xf>
    <xf numFmtId="166" fontId="21" fillId="0" borderId="11" xfId="46" applyNumberFormat="1" applyFont="1" applyFill="1" applyBorder="1" applyAlignment="1" applyProtection="1">
      <alignment vertical="top" wrapText="1"/>
    </xf>
    <xf numFmtId="166" fontId="21" fillId="0" borderId="12" xfId="46" applyNumberFormat="1" applyFont="1" applyFill="1" applyBorder="1" applyAlignment="1" applyProtection="1">
      <alignment vertical="top" wrapText="1"/>
    </xf>
    <xf numFmtId="166" fontId="21" fillId="0" borderId="13" xfId="46" applyNumberFormat="1" applyFont="1" applyFill="1" applyBorder="1" applyAlignment="1" applyProtection="1">
      <alignment vertical="top" wrapText="1"/>
    </xf>
    <xf numFmtId="166" fontId="21" fillId="0" borderId="14" xfId="46" applyNumberFormat="1" applyFont="1" applyFill="1" applyBorder="1" applyAlignment="1" applyProtection="1">
      <alignment vertical="top" wrapText="1"/>
    </xf>
    <xf numFmtId="1" fontId="16" fillId="0" borderId="9" xfId="46" applyNumberFormat="1" applyFont="1" applyFill="1" applyBorder="1" applyAlignment="1" applyProtection="1">
      <alignment vertical="top"/>
    </xf>
    <xf numFmtId="1" fontId="16" fillId="0" borderId="0" xfId="46" applyNumberFormat="1" applyFont="1" applyFill="1" applyBorder="1" applyAlignment="1" applyProtection="1">
      <alignment vertical="top"/>
    </xf>
    <xf numFmtId="1" fontId="16" fillId="0" borderId="0" xfId="46" applyNumberFormat="1" applyFont="1" applyFill="1" applyBorder="1" applyAlignment="1" applyProtection="1">
      <alignment vertical="top" wrapText="1"/>
    </xf>
    <xf numFmtId="166" fontId="21" fillId="0" borderId="15" xfId="46" applyNumberFormat="1" applyFont="1" applyFill="1" applyBorder="1" applyAlignment="1" applyProtection="1">
      <alignment vertical="top" wrapText="1"/>
    </xf>
    <xf numFmtId="1" fontId="19" fillId="0" borderId="9" xfId="46" applyNumberFormat="1" applyFont="1" applyFill="1" applyBorder="1" applyAlignment="1" applyProtection="1">
      <alignment vertical="top" wrapText="1"/>
    </xf>
    <xf numFmtId="1" fontId="19" fillId="0" borderId="16" xfId="46" applyNumberFormat="1" applyFont="1" applyFill="1" applyBorder="1" applyAlignment="1" applyProtection="1">
      <alignment vertical="top" wrapText="1"/>
    </xf>
    <xf numFmtId="0" fontId="16" fillId="0" borderId="8" xfId="42" applyFont="1" applyFill="1" applyBorder="1" applyAlignment="1" applyProtection="1">
      <alignment horizontal="centerContinuous" vertical="top"/>
    </xf>
    <xf numFmtId="0" fontId="21" fillId="0" borderId="4" xfId="42" applyFont="1" applyFill="1" applyBorder="1" applyAlignment="1" applyProtection="1">
      <alignment horizontal="centerContinuous" vertical="top"/>
    </xf>
    <xf numFmtId="0" fontId="21" fillId="0" borderId="2" xfId="42" applyFont="1" applyFill="1" applyBorder="1" applyAlignment="1" applyProtection="1">
      <alignment horizontal="centerContinuous" vertical="top"/>
    </xf>
    <xf numFmtId="0" fontId="21" fillId="0" borderId="5" xfId="42" applyFont="1" applyFill="1" applyBorder="1" applyAlignment="1" applyProtection="1">
      <alignment horizontal="center" vertical="top" wrapText="1"/>
    </xf>
    <xf numFmtId="0" fontId="21" fillId="0" borderId="6" xfId="42" applyFont="1" applyFill="1" applyBorder="1" applyAlignment="1" applyProtection="1">
      <alignment horizontal="center" vertical="top" wrapText="1"/>
    </xf>
    <xf numFmtId="0" fontId="21" fillId="0" borderId="2" xfId="42" applyFont="1" applyFill="1" applyBorder="1" applyAlignment="1" applyProtection="1">
      <alignment horizontal="center" vertical="top" wrapText="1"/>
    </xf>
    <xf numFmtId="0" fontId="21" fillId="0" borderId="8" xfId="42" applyFont="1" applyFill="1" applyBorder="1" applyAlignment="1" applyProtection="1">
      <alignment horizontal="center" vertical="top" wrapText="1"/>
    </xf>
    <xf numFmtId="0" fontId="22" fillId="0" borderId="0" xfId="0" applyFont="1"/>
    <xf numFmtId="1" fontId="19" fillId="0" borderId="0" xfId="46" applyNumberFormat="1" applyFont="1" applyFill="1" applyBorder="1" applyAlignment="1" applyProtection="1">
      <alignment vertical="top"/>
    </xf>
    <xf numFmtId="1" fontId="19" fillId="0" borderId="15" xfId="46" applyNumberFormat="1" applyFont="1" applyFill="1" applyBorder="1" applyAlignment="1" applyProtection="1">
      <alignment vertical="top"/>
    </xf>
    <xf numFmtId="1" fontId="19" fillId="0" borderId="17" xfId="46" applyNumberFormat="1" applyFont="1" applyFill="1" applyBorder="1" applyAlignment="1" applyProtection="1">
      <alignment vertical="top"/>
    </xf>
    <xf numFmtId="1" fontId="19" fillId="0" borderId="18" xfId="46" applyNumberFormat="1" applyFont="1" applyFill="1" applyBorder="1" applyAlignment="1" applyProtection="1">
      <alignment vertical="top"/>
    </xf>
    <xf numFmtId="0" fontId="21" fillId="0" borderId="7" xfId="42" applyFont="1" applyFill="1" applyBorder="1" applyAlignment="1" applyProtection="1">
      <alignment horizontal="center" vertical="top" wrapText="1"/>
    </xf>
    <xf numFmtId="180" fontId="19" fillId="6" borderId="10" xfId="46" applyNumberFormat="1" applyFont="1" applyFill="1" applyBorder="1" applyAlignment="1" applyProtection="1">
      <alignment vertical="top"/>
    </xf>
    <xf numFmtId="180" fontId="19" fillId="6" borderId="19" xfId="46" applyNumberFormat="1" applyFont="1" applyFill="1" applyBorder="1" applyAlignment="1" applyProtection="1">
      <alignment vertical="top"/>
    </xf>
    <xf numFmtId="0" fontId="16" fillId="0" borderId="8" xfId="42" applyFont="1" applyFill="1" applyBorder="1" applyAlignment="1" applyProtection="1">
      <alignment horizontal="center" vertical="top" wrapText="1"/>
    </xf>
    <xf numFmtId="1" fontId="23" fillId="0" borderId="0" xfId="46" applyNumberFormat="1" applyFont="1" applyFill="1" applyBorder="1" applyAlignment="1" applyProtection="1">
      <alignment vertical="top"/>
    </xf>
    <xf numFmtId="0" fontId="16" fillId="0" borderId="3" xfId="42" applyFont="1" applyFill="1" applyBorder="1" applyAlignment="1" applyProtection="1">
      <alignment horizontal="center" vertical="top" wrapText="1"/>
    </xf>
    <xf numFmtId="0" fontId="21" fillId="0" borderId="3" xfId="42" applyFont="1" applyFill="1" applyBorder="1" applyAlignment="1" applyProtection="1">
      <alignment horizontal="center" vertical="top" wrapText="1"/>
    </xf>
    <xf numFmtId="166" fontId="18" fillId="5" borderId="3" xfId="46" applyNumberFormat="1" applyFont="1" applyFill="1" applyBorder="1" applyAlignment="1" applyProtection="1">
      <alignment vertical="top" wrapText="1"/>
    </xf>
    <xf numFmtId="166" fontId="21" fillId="0" borderId="20" xfId="46" applyNumberFormat="1" applyFont="1" applyFill="1" applyBorder="1" applyAlignment="1" applyProtection="1">
      <alignment vertical="top" wrapText="1"/>
    </xf>
    <xf numFmtId="166" fontId="21" fillId="0" borderId="21" xfId="46" applyNumberFormat="1" applyFont="1" applyFill="1" applyBorder="1" applyAlignment="1" applyProtection="1">
      <alignment vertical="top" wrapText="1"/>
    </xf>
    <xf numFmtId="180" fontId="19" fillId="6" borderId="22" xfId="46" applyNumberFormat="1" applyFont="1" applyFill="1" applyBorder="1" applyAlignment="1" applyProtection="1">
      <alignment vertical="top"/>
    </xf>
    <xf numFmtId="180" fontId="19" fillId="6" borderId="23" xfId="46" applyNumberFormat="1" applyFont="1" applyFill="1" applyBorder="1" applyAlignment="1" applyProtection="1">
      <alignment vertical="top"/>
    </xf>
    <xf numFmtId="180" fontId="19" fillId="6" borderId="21" xfId="46" applyNumberFormat="1" applyFont="1" applyFill="1" applyBorder="1" applyAlignment="1" applyProtection="1">
      <alignment vertical="top"/>
    </xf>
    <xf numFmtId="180" fontId="19" fillId="6" borderId="24" xfId="46" applyNumberFormat="1" applyFont="1" applyFill="1" applyBorder="1" applyAlignment="1" applyProtection="1">
      <alignment vertical="top"/>
    </xf>
    <xf numFmtId="180" fontId="19" fillId="7" borderId="10" xfId="46" applyNumberFormat="1" applyFont="1" applyFill="1" applyBorder="1" applyAlignment="1" applyProtection="1">
      <alignment vertical="top"/>
      <protection locked="0"/>
    </xf>
    <xf numFmtId="0" fontId="16" fillId="0" borderId="2" xfId="42" applyFont="1" applyFill="1" applyBorder="1" applyAlignment="1" applyProtection="1">
      <alignment horizontal="center" vertical="top" wrapText="1"/>
    </xf>
    <xf numFmtId="166" fontId="21" fillId="0" borderId="25" xfId="46" applyNumberFormat="1" applyFont="1" applyFill="1" applyBorder="1" applyAlignment="1" applyProtection="1">
      <alignment vertical="top" wrapText="1"/>
    </xf>
    <xf numFmtId="166" fontId="21" fillId="0" borderId="0" xfId="46" applyNumberFormat="1" applyFont="1" applyFill="1" applyBorder="1" applyAlignment="1" applyProtection="1">
      <alignment vertical="top" wrapText="1"/>
    </xf>
    <xf numFmtId="180" fontId="19" fillId="8" borderId="10" xfId="46" applyNumberFormat="1" applyFont="1" applyFill="1" applyBorder="1" applyAlignment="1" applyProtection="1">
      <alignment vertical="top"/>
      <protection locked="0"/>
    </xf>
    <xf numFmtId="180" fontId="19" fillId="9" borderId="10" xfId="46" applyNumberFormat="1" applyFont="1" applyFill="1" applyBorder="1" applyAlignment="1" applyProtection="1">
      <alignment vertical="top"/>
      <protection locked="0"/>
    </xf>
    <xf numFmtId="180" fontId="19" fillId="10" borderId="22" xfId="46" applyNumberFormat="1" applyFont="1" applyFill="1" applyBorder="1" applyAlignment="1" applyProtection="1">
      <alignment vertical="top"/>
      <protection locked="0"/>
    </xf>
    <xf numFmtId="1" fontId="24" fillId="0" borderId="0" xfId="42" applyNumberFormat="1" applyFont="1" applyFill="1" applyBorder="1" applyAlignment="1" applyProtection="1">
      <protection hidden="1"/>
    </xf>
    <xf numFmtId="1" fontId="24" fillId="0" borderId="0" xfId="42" applyNumberFormat="1" applyFont="1" applyFill="1" applyBorder="1" applyAlignment="1" applyProtection="1">
      <alignment vertical="center"/>
      <protection hidden="1"/>
    </xf>
    <xf numFmtId="0" fontId="19" fillId="0" borderId="0" xfId="42" applyFont="1" applyBorder="1"/>
    <xf numFmtId="1" fontId="25" fillId="0" borderId="0" xfId="33" applyNumberFormat="1" applyFont="1" applyBorder="1" applyAlignment="1" applyProtection="1">
      <protection hidden="1"/>
    </xf>
    <xf numFmtId="1" fontId="25" fillId="0" borderId="0" xfId="33" applyNumberFormat="1" applyFont="1" applyBorder="1" applyAlignment="1" applyProtection="1">
      <alignment vertical="center"/>
      <protection hidden="1"/>
    </xf>
    <xf numFmtId="0" fontId="24" fillId="0" borderId="0" xfId="42" applyNumberFormat="1" applyFont="1" applyFill="1" applyBorder="1" applyAlignment="1" applyProtection="1">
      <protection hidden="1"/>
    </xf>
    <xf numFmtId="180" fontId="19" fillId="11" borderId="22" xfId="46" applyNumberFormat="1" applyFont="1" applyFill="1" applyBorder="1" applyAlignment="1" applyProtection="1">
      <alignment vertical="top"/>
      <protection locked="0"/>
    </xf>
    <xf numFmtId="166" fontId="21" fillId="0" borderId="22" xfId="46" applyNumberFormat="1" applyFont="1" applyFill="1" applyBorder="1" applyAlignment="1" applyProtection="1">
      <alignment vertical="top" wrapText="1"/>
    </xf>
    <xf numFmtId="180" fontId="14" fillId="0" borderId="10" xfId="46" applyNumberFormat="1" applyFont="1" applyFill="1" applyBorder="1" applyAlignment="1" applyProtection="1">
      <alignment vertical="top" wrapText="1"/>
    </xf>
    <xf numFmtId="180" fontId="14" fillId="0" borderId="13" xfId="46" applyNumberFormat="1" applyFont="1" applyFill="1" applyBorder="1" applyAlignment="1" applyProtection="1">
      <alignment vertical="top" wrapText="1"/>
    </xf>
    <xf numFmtId="0" fontId="26" fillId="0" borderId="3" xfId="0" applyFont="1" applyBorder="1" applyAlignment="1">
      <alignment wrapText="1"/>
    </xf>
    <xf numFmtId="0" fontId="26" fillId="0" borderId="26" xfId="0" applyFont="1" applyBorder="1" applyAlignment="1">
      <alignment horizontal="right" wrapText="1"/>
    </xf>
    <xf numFmtId="0" fontId="12" fillId="0" borderId="0" xfId="0" applyFont="1"/>
    <xf numFmtId="0" fontId="27" fillId="0" borderId="27" xfId="0" applyFont="1" applyBorder="1" applyAlignment="1">
      <alignment horizontal="right" wrapText="1"/>
    </xf>
    <xf numFmtId="0" fontId="26" fillId="0" borderId="28" xfId="0" applyFont="1" applyBorder="1" applyAlignment="1">
      <alignment horizontal="right" wrapText="1"/>
    </xf>
    <xf numFmtId="1" fontId="28" fillId="0" borderId="9" xfId="33" applyNumberFormat="1" applyFont="1" applyFill="1" applyBorder="1" applyAlignment="1" applyProtection="1">
      <alignment horizontal="left" vertical="top" indent="1"/>
    </xf>
    <xf numFmtId="1" fontId="19" fillId="6" borderId="9" xfId="46" applyNumberFormat="1" applyFont="1" applyFill="1" applyBorder="1" applyAlignment="1" applyProtection="1">
      <alignment vertical="top" wrapText="1"/>
    </xf>
    <xf numFmtId="180" fontId="19" fillId="6" borderId="10" xfId="46" applyNumberFormat="1" applyFont="1" applyFill="1" applyBorder="1" applyAlignment="1" applyProtection="1">
      <alignment vertical="top"/>
      <protection locked="0"/>
    </xf>
    <xf numFmtId="180" fontId="19" fillId="6" borderId="22" xfId="46" applyNumberFormat="1" applyFont="1" applyFill="1" applyBorder="1" applyAlignment="1" applyProtection="1">
      <alignment vertical="top"/>
      <protection locked="0"/>
    </xf>
    <xf numFmtId="0" fontId="19" fillId="6" borderId="0" xfId="46" applyFont="1" applyFill="1"/>
    <xf numFmtId="0" fontId="0" fillId="6" borderId="0" xfId="0" applyFont="1" applyFill="1"/>
    <xf numFmtId="180" fontId="19" fillId="6" borderId="19" xfId="46" applyNumberFormat="1" applyFont="1" applyFill="1" applyBorder="1" applyAlignment="1" applyProtection="1">
      <alignment vertical="top"/>
      <protection locked="0"/>
    </xf>
    <xf numFmtId="180" fontId="19" fillId="6" borderId="23" xfId="46" applyNumberFormat="1" applyFont="1" applyFill="1" applyBorder="1" applyAlignment="1" applyProtection="1">
      <alignment vertical="top"/>
      <protection locked="0"/>
    </xf>
    <xf numFmtId="1" fontId="29" fillId="0" borderId="0" xfId="42" applyNumberFormat="1" applyFont="1" applyFill="1" applyBorder="1" applyAlignment="1" applyProtection="1">
      <alignment vertical="center"/>
      <protection hidden="1"/>
    </xf>
    <xf numFmtId="0" fontId="0" fillId="0" borderId="0" xfId="0" applyFont="1" applyAlignment="1">
      <alignment wrapText="1"/>
    </xf>
    <xf numFmtId="0" fontId="30" fillId="0" borderId="3" xfId="0" applyFont="1" applyBorder="1" applyAlignment="1">
      <alignment horizontal="center" wrapText="1"/>
    </xf>
    <xf numFmtId="0" fontId="10" fillId="0" borderId="0" xfId="42" applyNumberFormat="1" applyFont="1" applyFill="1" applyBorder="1" applyAlignment="1" applyProtection="1">
      <alignment vertical="top"/>
      <protection hidden="1"/>
    </xf>
    <xf numFmtId="0" fontId="31" fillId="0" borderId="0" xfId="33" applyFont="1" applyFill="1" applyBorder="1" applyAlignment="1" applyProtection="1">
      <alignment vertical="top"/>
      <protection hidden="1"/>
    </xf>
    <xf numFmtId="0" fontId="31" fillId="0" borderId="0" xfId="0" applyFont="1"/>
    <xf numFmtId="0" fontId="14" fillId="0" borderId="0" xfId="42" applyFont="1" applyFill="1" applyBorder="1" applyAlignment="1" applyProtection="1">
      <alignment vertical="top" wrapText="1"/>
      <protection hidden="1"/>
    </xf>
    <xf numFmtId="0" fontId="29" fillId="0" borderId="0" xfId="0" applyFont="1" applyAlignment="1">
      <alignment wrapText="1"/>
    </xf>
    <xf numFmtId="1" fontId="29" fillId="0" borderId="0" xfId="42" applyNumberFormat="1" applyFont="1" applyFill="1" applyBorder="1" applyAlignment="1" applyProtection="1">
      <alignment vertical="center" wrapText="1"/>
      <protection hidden="1"/>
    </xf>
    <xf numFmtId="1" fontId="29" fillId="6" borderId="0" xfId="42" applyNumberFormat="1" applyFont="1" applyFill="1" applyBorder="1" applyAlignment="1" applyProtection="1">
      <alignment vertical="center" wrapText="1"/>
      <protection hidden="1"/>
    </xf>
    <xf numFmtId="0" fontId="14" fillId="0" borderId="21" xfId="42" applyFont="1" applyFill="1" applyBorder="1" applyAlignment="1" applyProtection="1">
      <alignment vertical="top" wrapText="1"/>
      <protection hidden="1"/>
    </xf>
    <xf numFmtId="0" fontId="19" fillId="0" borderId="21" xfId="46" applyFont="1" applyBorder="1" applyAlignment="1">
      <alignment wrapText="1"/>
    </xf>
    <xf numFmtId="0" fontId="19" fillId="0" borderId="0" xfId="46" applyFont="1" applyBorder="1"/>
    <xf numFmtId="0" fontId="27" fillId="0" borderId="3" xfId="0" applyFont="1" applyBorder="1" applyAlignment="1">
      <alignment wrapText="1"/>
    </xf>
    <xf numFmtId="180" fontId="19" fillId="0" borderId="10" xfId="46" applyNumberFormat="1" applyFont="1" applyFill="1" applyBorder="1" applyAlignment="1" applyProtection="1">
      <alignment vertical="top"/>
      <protection locked="0"/>
    </xf>
    <xf numFmtId="180" fontId="19" fillId="0" borderId="22" xfId="46" applyNumberFormat="1" applyFont="1" applyFill="1" applyBorder="1" applyAlignment="1" applyProtection="1">
      <alignment vertical="top"/>
      <protection locked="0"/>
    </xf>
    <xf numFmtId="0" fontId="19" fillId="0" borderId="21" xfId="46" applyFont="1" applyBorder="1" applyAlignment="1" applyProtection="1">
      <alignment wrapText="1"/>
      <protection locked="0"/>
    </xf>
    <xf numFmtId="0" fontId="19" fillId="6" borderId="21" xfId="46" applyFont="1" applyFill="1" applyBorder="1" applyAlignment="1" applyProtection="1">
      <alignment wrapText="1"/>
      <protection locked="0"/>
    </xf>
    <xf numFmtId="0" fontId="0" fillId="0" borderId="21" xfId="0" applyFont="1" applyBorder="1" applyAlignment="1" applyProtection="1">
      <alignment wrapText="1"/>
      <protection locked="0"/>
    </xf>
    <xf numFmtId="0" fontId="0" fillId="0" borderId="24" xfId="0" applyFont="1" applyBorder="1" applyAlignment="1" applyProtection="1">
      <alignment wrapText="1"/>
      <protection locked="0"/>
    </xf>
    <xf numFmtId="0" fontId="19" fillId="0" borderId="3" xfId="42" applyFont="1" applyBorder="1" applyAlignment="1" applyProtection="1">
      <alignment wrapText="1"/>
      <protection locked="0"/>
    </xf>
    <xf numFmtId="1" fontId="19" fillId="0" borderId="0" xfId="46" applyNumberFormat="1" applyFont="1" applyFill="1" applyBorder="1" applyAlignment="1" applyProtection="1">
      <alignment vertical="top" wrapText="1"/>
    </xf>
    <xf numFmtId="1" fontId="19" fillId="0" borderId="0" xfId="46" applyNumberFormat="1" applyFont="1" applyFill="1" applyBorder="1" applyAlignment="1" applyProtection="1">
      <alignment horizontal="left" vertical="top" wrapText="1"/>
    </xf>
    <xf numFmtId="1" fontId="19" fillId="0" borderId="15" xfId="46" applyNumberFormat="1" applyFont="1" applyFill="1" applyBorder="1" applyAlignment="1" applyProtection="1">
      <alignment horizontal="left" vertical="top" wrapText="1"/>
    </xf>
    <xf numFmtId="1" fontId="20" fillId="0" borderId="9" xfId="33" applyNumberFormat="1" applyFont="1" applyFill="1" applyBorder="1" applyAlignment="1" applyProtection="1">
      <alignment horizontal="left" vertical="top"/>
    </xf>
    <xf numFmtId="1" fontId="20" fillId="0" borderId="0" xfId="33" applyNumberFormat="1" applyFont="1" applyFill="1" applyBorder="1" applyAlignment="1" applyProtection="1">
      <alignment horizontal="left" vertical="top"/>
    </xf>
    <xf numFmtId="1" fontId="20" fillId="0" borderId="15" xfId="33" applyNumberFormat="1" applyFont="1" applyFill="1" applyBorder="1" applyAlignment="1" applyProtection="1">
      <alignment horizontal="left" vertical="top"/>
    </xf>
    <xf numFmtId="1" fontId="19" fillId="0" borderId="0" xfId="46" applyNumberFormat="1" applyFont="1" applyFill="1" applyBorder="1" applyAlignment="1" applyProtection="1">
      <alignment horizontal="left" vertical="top"/>
    </xf>
    <xf numFmtId="1" fontId="19" fillId="0" borderId="0" xfId="46" applyNumberFormat="1" applyFont="1" applyFill="1" applyBorder="1" applyAlignment="1" applyProtection="1">
      <alignment vertical="top" wrapText="1"/>
    </xf>
    <xf numFmtId="1" fontId="19" fillId="0" borderId="0" xfId="46" applyNumberFormat="1" applyFont="1" applyFill="1" applyBorder="1" applyAlignment="1" applyProtection="1">
      <alignment horizontal="left" vertical="top" wrapText="1"/>
    </xf>
    <xf numFmtId="1" fontId="19" fillId="0" borderId="15" xfId="46" applyNumberFormat="1" applyFont="1" applyFill="1" applyBorder="1" applyAlignment="1" applyProtection="1">
      <alignment horizontal="left" vertical="top" wrapText="1"/>
    </xf>
    <xf numFmtId="1" fontId="20" fillId="0" borderId="9" xfId="33" applyNumberFormat="1" applyFont="1" applyFill="1" applyBorder="1" applyAlignment="1" applyProtection="1">
      <alignment horizontal="left" vertical="top"/>
    </xf>
    <xf numFmtId="1" fontId="20" fillId="0" borderId="0" xfId="33" applyNumberFormat="1" applyFont="1" applyFill="1" applyBorder="1" applyAlignment="1" applyProtection="1">
      <alignment horizontal="left" vertical="top"/>
    </xf>
    <xf numFmtId="1" fontId="20" fillId="0" borderId="15" xfId="33" applyNumberFormat="1" applyFont="1" applyFill="1" applyBorder="1" applyAlignment="1" applyProtection="1">
      <alignment horizontal="left" vertical="top"/>
    </xf>
    <xf numFmtId="1" fontId="19" fillId="0" borderId="0" xfId="46" applyNumberFormat="1" applyFont="1" applyFill="1" applyBorder="1" applyAlignment="1" applyProtection="1">
      <alignment horizontal="left" vertical="top"/>
    </xf>
    <xf numFmtId="0" fontId="19" fillId="0" borderId="0" xfId="0" applyFont="1" applyAlignment="1">
      <alignment wrapText="1"/>
    </xf>
    <xf numFmtId="1" fontId="19" fillId="0" borderId="3" xfId="42" applyNumberFormat="1" applyFont="1" applyBorder="1" applyAlignment="1" applyProtection="1">
      <alignment wrapText="1"/>
      <protection locked="0"/>
    </xf>
    <xf numFmtId="1" fontId="30" fillId="0" borderId="3" xfId="0" applyNumberFormat="1" applyFont="1" applyBorder="1" applyAlignment="1" applyProtection="1">
      <alignment horizontal="center" wrapText="1"/>
      <protection locked="0"/>
    </xf>
    <xf numFmtId="1" fontId="19" fillId="0" borderId="0" xfId="42" applyNumberFormat="1" applyFont="1" applyFill="1" applyBorder="1" applyAlignment="1" applyProtection="1">
      <alignment vertical="center" wrapText="1"/>
      <protection hidden="1"/>
    </xf>
    <xf numFmtId="1" fontId="19" fillId="0" borderId="3" xfId="42" applyNumberFormat="1" applyFont="1" applyBorder="1" applyProtection="1">
      <protection locked="0"/>
    </xf>
    <xf numFmtId="1" fontId="19" fillId="6" borderId="0" xfId="42" applyNumberFormat="1" applyFont="1" applyFill="1" applyBorder="1" applyAlignment="1" applyProtection="1">
      <alignment vertical="center" wrapText="1"/>
      <protection hidden="1"/>
    </xf>
    <xf numFmtId="180" fontId="19" fillId="6" borderId="10" xfId="46" applyNumberFormat="1" applyFont="1" applyFill="1" applyBorder="1" applyAlignment="1" applyProtection="1">
      <alignment vertical="top"/>
    </xf>
    <xf numFmtId="180" fontId="19" fillId="6" borderId="22" xfId="46" applyNumberFormat="1" applyFont="1" applyFill="1" applyBorder="1" applyAlignment="1" applyProtection="1">
      <alignment vertical="top"/>
    </xf>
    <xf numFmtId="180" fontId="19" fillId="7" borderId="10" xfId="46" applyNumberFormat="1" applyFont="1" applyFill="1" applyBorder="1" applyAlignment="1" applyProtection="1">
      <alignment vertical="top"/>
      <protection locked="0"/>
    </xf>
    <xf numFmtId="180" fontId="19" fillId="8" borderId="10" xfId="46" applyNumberFormat="1" applyFont="1" applyFill="1" applyBorder="1" applyAlignment="1" applyProtection="1">
      <alignment vertical="top"/>
      <protection locked="0"/>
    </xf>
    <xf numFmtId="180" fontId="19" fillId="9" borderId="10" xfId="46" applyNumberFormat="1" applyFont="1" applyFill="1" applyBorder="1" applyAlignment="1" applyProtection="1">
      <alignment vertical="top"/>
      <protection locked="0"/>
    </xf>
    <xf numFmtId="180" fontId="19" fillId="10" borderId="22" xfId="46" applyNumberFormat="1" applyFont="1" applyFill="1" applyBorder="1" applyAlignment="1" applyProtection="1">
      <alignment vertical="top"/>
      <protection locked="0"/>
    </xf>
    <xf numFmtId="180" fontId="19" fillId="6" borderId="10" xfId="46" applyNumberFormat="1" applyFont="1" applyFill="1" applyBorder="1" applyAlignment="1" applyProtection="1">
      <alignment vertical="top"/>
      <protection locked="0"/>
    </xf>
    <xf numFmtId="180" fontId="19" fillId="6" borderId="22" xfId="46" applyNumberFormat="1" applyFont="1" applyFill="1" applyBorder="1" applyAlignment="1" applyProtection="1">
      <alignment vertical="top"/>
      <protection locked="0"/>
    </xf>
    <xf numFmtId="180" fontId="19" fillId="0" borderId="10" xfId="46" applyNumberFormat="1" applyFont="1" applyFill="1" applyBorder="1" applyAlignment="1" applyProtection="1">
      <alignment vertical="top"/>
      <protection locked="0"/>
    </xf>
    <xf numFmtId="180" fontId="19" fillId="0" borderId="22" xfId="46" applyNumberFormat="1" applyFont="1" applyFill="1" applyBorder="1" applyAlignment="1" applyProtection="1">
      <alignment vertical="top"/>
      <protection locked="0"/>
    </xf>
    <xf numFmtId="1" fontId="33" fillId="6" borderId="3" xfId="42" applyNumberFormat="1" applyFont="1" applyFill="1" applyBorder="1" applyAlignment="1" applyProtection="1">
      <alignment wrapText="1"/>
      <protection locked="0"/>
    </xf>
    <xf numFmtId="1" fontId="34" fillId="0" borderId="3" xfId="0" applyNumberFormat="1" applyFont="1" applyBorder="1" applyAlignment="1" applyProtection="1">
      <alignment horizontal="right" wrapText="1"/>
      <protection locked="0"/>
    </xf>
    <xf numFmtId="1" fontId="33" fillId="6" borderId="3" xfId="42" applyNumberFormat="1" applyFont="1" applyFill="1" applyBorder="1" applyProtection="1">
      <protection locked="0"/>
    </xf>
    <xf numFmtId="1" fontId="35" fillId="0" borderId="3" xfId="42" applyNumberFormat="1" applyFont="1" applyBorder="1" applyProtection="1">
      <protection locked="0"/>
    </xf>
    <xf numFmtId="1" fontId="35" fillId="6" borderId="3" xfId="42" applyNumberFormat="1" applyFont="1" applyFill="1" applyBorder="1" applyProtection="1">
      <protection locked="0"/>
    </xf>
    <xf numFmtId="1" fontId="35" fillId="0" borderId="3" xfId="42" applyNumberFormat="1" applyFont="1" applyBorder="1" applyAlignment="1" applyProtection="1">
      <alignment wrapText="1"/>
      <protection locked="0"/>
    </xf>
    <xf numFmtId="1" fontId="19" fillId="0" borderId="0" xfId="46" applyNumberFormat="1" applyFont="1" applyFill="1" applyBorder="1" applyAlignment="1" applyProtection="1">
      <alignment horizontal="left" vertical="top"/>
    </xf>
    <xf numFmtId="1" fontId="19" fillId="0" borderId="15" xfId="46" applyNumberFormat="1" applyFont="1" applyFill="1" applyBorder="1" applyAlignment="1" applyProtection="1">
      <alignment horizontal="left" vertical="top"/>
    </xf>
    <xf numFmtId="1" fontId="32" fillId="0" borderId="0" xfId="46" applyNumberFormat="1" applyFont="1" applyFill="1" applyBorder="1" applyAlignment="1" applyProtection="1">
      <alignment horizontal="left" vertical="top" wrapText="1"/>
    </xf>
    <xf numFmtId="1" fontId="32" fillId="0" borderId="15" xfId="46" applyNumberFormat="1" applyFont="1" applyFill="1" applyBorder="1" applyAlignment="1" applyProtection="1">
      <alignment horizontal="left" vertical="top" wrapText="1"/>
    </xf>
    <xf numFmtId="1" fontId="19" fillId="0" borderId="0" xfId="46" applyNumberFormat="1" applyFont="1" applyFill="1" applyBorder="1" applyAlignment="1" applyProtection="1">
      <alignment horizontal="left" vertical="top" wrapText="1"/>
    </xf>
    <xf numFmtId="1" fontId="19" fillId="0" borderId="15" xfId="46" applyNumberFormat="1" applyFont="1" applyFill="1" applyBorder="1" applyAlignment="1" applyProtection="1">
      <alignment horizontal="left" vertical="top" wrapText="1"/>
    </xf>
    <xf numFmtId="1" fontId="20" fillId="0" borderId="29" xfId="33" applyNumberFormat="1" applyFont="1" applyFill="1" applyBorder="1" applyAlignment="1" applyProtection="1">
      <alignment horizontal="left" vertical="top"/>
    </xf>
    <xf numFmtId="1" fontId="20" fillId="0" borderId="25" xfId="33" applyNumberFormat="1" applyFont="1" applyFill="1" applyBorder="1" applyAlignment="1" applyProtection="1">
      <alignment horizontal="left" vertical="top"/>
    </xf>
    <xf numFmtId="1" fontId="20" fillId="0" borderId="14" xfId="33" applyNumberFormat="1" applyFont="1" applyFill="1" applyBorder="1" applyAlignment="1" applyProtection="1">
      <alignment horizontal="left" vertical="top"/>
    </xf>
    <xf numFmtId="1" fontId="19" fillId="12" borderId="0" xfId="46" applyNumberFormat="1" applyFont="1" applyFill="1" applyBorder="1" applyAlignment="1" applyProtection="1">
      <alignment horizontal="left" vertical="top" wrapText="1"/>
    </xf>
    <xf numFmtId="1" fontId="19" fillId="12" borderId="15" xfId="46" applyNumberFormat="1" applyFont="1" applyFill="1" applyBorder="1" applyAlignment="1" applyProtection="1">
      <alignment horizontal="left" vertical="top" wrapText="1"/>
    </xf>
    <xf numFmtId="1" fontId="19" fillId="0" borderId="0" xfId="46" applyNumberFormat="1" applyFont="1" applyFill="1" applyBorder="1" applyAlignment="1" applyProtection="1">
      <alignment vertical="top" wrapText="1"/>
    </xf>
    <xf numFmtId="0" fontId="0" fillId="0" borderId="15" xfId="0" applyBorder="1" applyAlignment="1">
      <alignment vertical="top"/>
    </xf>
    <xf numFmtId="1" fontId="20" fillId="0" borderId="9" xfId="33" applyNumberFormat="1" applyFont="1" applyFill="1" applyBorder="1" applyAlignment="1" applyProtection="1">
      <alignment horizontal="left" vertical="top"/>
    </xf>
    <xf numFmtId="1" fontId="20" fillId="0" borderId="0" xfId="33" applyNumberFormat="1" applyFont="1" applyFill="1" applyBorder="1" applyAlignment="1" applyProtection="1">
      <alignment horizontal="left" vertical="top"/>
    </xf>
    <xf numFmtId="1" fontId="20" fillId="0" borderId="15" xfId="33" applyNumberFormat="1" applyFont="1" applyFill="1" applyBorder="1" applyAlignment="1" applyProtection="1">
      <alignment horizontal="left" vertical="top"/>
    </xf>
    <xf numFmtId="1" fontId="32" fillId="6" borderId="0" xfId="46" applyNumberFormat="1" applyFont="1" applyFill="1" applyBorder="1" applyAlignment="1" applyProtection="1">
      <alignment horizontal="left" vertical="top" wrapText="1"/>
    </xf>
    <xf numFmtId="1" fontId="32" fillId="6" borderId="15" xfId="46" applyNumberFormat="1" applyFont="1" applyFill="1" applyBorder="1" applyAlignment="1" applyProtection="1">
      <alignment horizontal="left" vertical="top" wrapText="1"/>
    </xf>
  </cellXfs>
  <cellStyles count="67">
    <cellStyle name="Calc Currency (0)" xfId="1"/>
    <cellStyle name="Calc Currency (2)" xfId="2"/>
    <cellStyle name="Calc Percent (0)" xfId="3"/>
    <cellStyle name="Calc Percent (1)" xfId="4"/>
    <cellStyle name="Calc Percent (2)" xfId="5"/>
    <cellStyle name="Calc Units (0)" xfId="6"/>
    <cellStyle name="Calc Units (1)" xfId="7"/>
    <cellStyle name="Calc Units (2)" xfId="8"/>
    <cellStyle name="Comma [00]" xfId="9"/>
    <cellStyle name="Comma 2" xfId="10"/>
    <cellStyle name="Comma 3" xfId="11"/>
    <cellStyle name="Comma 3 2" xfId="62"/>
    <cellStyle name="Comma 4" xfId="12"/>
    <cellStyle name="Comma 4 2" xfId="63"/>
    <cellStyle name="Comma 5" xfId="13"/>
    <cellStyle name="Comma 5 2" xfId="64"/>
    <cellStyle name="Comma 6" xfId="14"/>
    <cellStyle name="Comma 6 2" xfId="65"/>
    <cellStyle name="Comma 7" xfId="15"/>
    <cellStyle name="Comma 7 2" xfId="66"/>
    <cellStyle name="Comma0" xfId="16"/>
    <cellStyle name="Currency [00]" xfId="17"/>
    <cellStyle name="Currency 2" xfId="18"/>
    <cellStyle name="Currency0" xfId="19"/>
    <cellStyle name="Date" xfId="20"/>
    <cellStyle name="Date Short" xfId="21"/>
    <cellStyle name="Dezimal [0]_Compiling Utility Macros" xfId="22"/>
    <cellStyle name="Dezimal_Compiling Utility Macros" xfId="23"/>
    <cellStyle name="Enter Currency (0)" xfId="24"/>
    <cellStyle name="Enter Currency (2)" xfId="25"/>
    <cellStyle name="Enter Units (0)" xfId="26"/>
    <cellStyle name="Enter Units (1)" xfId="27"/>
    <cellStyle name="Enter Units (2)" xfId="28"/>
    <cellStyle name="Fixed" xfId="29"/>
    <cellStyle name="Grey" xfId="30"/>
    <cellStyle name="Header1" xfId="31"/>
    <cellStyle name="Header2" xfId="32"/>
    <cellStyle name="Hyperlink" xfId="33" builtinId="8"/>
    <cellStyle name="Input [yellow]" xfId="34"/>
    <cellStyle name="Link Currency (0)" xfId="35"/>
    <cellStyle name="Link Currency (2)" xfId="36"/>
    <cellStyle name="Link Units (0)" xfId="37"/>
    <cellStyle name="Link Units (1)" xfId="38"/>
    <cellStyle name="Link Units (2)" xfId="39"/>
    <cellStyle name="Normal" xfId="0" builtinId="0"/>
    <cellStyle name="Normal - Style1" xfId="40"/>
    <cellStyle name="Normal 10" xfId="41"/>
    <cellStyle name="Normal 2" xfId="42"/>
    <cellStyle name="Normal 2 2 10 2" xfId="43"/>
    <cellStyle name="Normal 3" xfId="44"/>
    <cellStyle name="Normal 3 2" xfId="45"/>
    <cellStyle name="Normal 4" xfId="46"/>
    <cellStyle name="Percent [0]" xfId="47"/>
    <cellStyle name="Percent [00]" xfId="48"/>
    <cellStyle name="Percent [2]" xfId="49"/>
    <cellStyle name="PrePop Currency (0)" xfId="50"/>
    <cellStyle name="PrePop Currency (2)" xfId="51"/>
    <cellStyle name="PrePop Units (0)" xfId="52"/>
    <cellStyle name="PrePop Units (1)" xfId="53"/>
    <cellStyle name="PrePop Units (2)" xfId="54"/>
    <cellStyle name="Standard_Anpassen der Amortisation" xfId="55"/>
    <cellStyle name="Style 1" xfId="56"/>
    <cellStyle name="Text Indent A" xfId="57"/>
    <cellStyle name="Text Indent B" xfId="58"/>
    <cellStyle name="Text Indent C" xfId="59"/>
    <cellStyle name="Währung [0]_Compiling Utility Macros" xfId="60"/>
    <cellStyle name="Währung_Compiling Utility Macros" xfId="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FFFF00"/>
  </sheetPr>
  <dimension ref="A1:D63"/>
  <sheetViews>
    <sheetView workbookViewId="0">
      <selection sqref="A1:T87"/>
    </sheetView>
  </sheetViews>
  <sheetFormatPr defaultColWidth="104.6640625" defaultRowHeight="14.4" x14ac:dyDescent="0.3"/>
  <cols>
    <col min="1" max="1" width="11.109375" bestFit="1" customWidth="1"/>
    <col min="2" max="2" width="8.44140625" customWidth="1"/>
    <col min="3" max="3" width="16.109375" bestFit="1" customWidth="1"/>
    <col min="4" max="4" width="7.33203125" bestFit="1" customWidth="1"/>
  </cols>
  <sheetData>
    <row r="1" spans="1:4" ht="24.6" thickBot="1" x14ac:dyDescent="0.35">
      <c r="A1" s="98" t="s">
        <v>22</v>
      </c>
      <c r="B1" s="98" t="s">
        <v>23</v>
      </c>
      <c r="C1" s="98" t="s">
        <v>24</v>
      </c>
      <c r="D1" s="75" t="s">
        <v>25</v>
      </c>
    </row>
    <row r="2" spans="1:4" ht="15" thickBot="1" x14ac:dyDescent="0.35">
      <c r="A2" s="98" t="s">
        <v>89</v>
      </c>
      <c r="B2" s="98"/>
      <c r="C2" s="98" t="s">
        <v>130</v>
      </c>
      <c r="D2" s="75"/>
    </row>
    <row r="3" spans="1:4" x14ac:dyDescent="0.3">
      <c r="A3" s="72" t="s">
        <v>90</v>
      </c>
      <c r="B3" s="72" t="s">
        <v>90</v>
      </c>
      <c r="C3" s="72" t="s">
        <v>110</v>
      </c>
      <c r="D3" s="76">
        <v>1</v>
      </c>
    </row>
    <row r="4" spans="1:4" x14ac:dyDescent="0.3">
      <c r="A4" s="72" t="s">
        <v>91</v>
      </c>
      <c r="B4" s="72" t="s">
        <v>91</v>
      </c>
      <c r="C4" s="72" t="s">
        <v>111</v>
      </c>
      <c r="D4" s="73">
        <v>2</v>
      </c>
    </row>
    <row r="5" spans="1:4" x14ac:dyDescent="0.3">
      <c r="A5" s="72" t="s">
        <v>92</v>
      </c>
      <c r="B5" s="72" t="s">
        <v>92</v>
      </c>
      <c r="C5" s="72" t="s">
        <v>112</v>
      </c>
      <c r="D5" s="73">
        <v>3</v>
      </c>
    </row>
    <row r="6" spans="1:4" x14ac:dyDescent="0.3">
      <c r="A6" s="72" t="s">
        <v>93</v>
      </c>
      <c r="B6" s="72" t="s">
        <v>93</v>
      </c>
      <c r="C6" s="72" t="s">
        <v>113</v>
      </c>
      <c r="D6" s="73">
        <v>4</v>
      </c>
    </row>
    <row r="7" spans="1:4" x14ac:dyDescent="0.3">
      <c r="A7" s="72" t="s">
        <v>94</v>
      </c>
      <c r="B7" s="72" t="s">
        <v>94</v>
      </c>
      <c r="C7" s="72" t="s">
        <v>114</v>
      </c>
      <c r="D7" s="73">
        <v>5</v>
      </c>
    </row>
    <row r="8" spans="1:4" x14ac:dyDescent="0.3">
      <c r="A8" s="72" t="s">
        <v>95</v>
      </c>
      <c r="B8" s="72" t="s">
        <v>95</v>
      </c>
      <c r="C8" s="72" t="s">
        <v>115</v>
      </c>
      <c r="D8" s="73">
        <v>6</v>
      </c>
    </row>
    <row r="9" spans="1:4" x14ac:dyDescent="0.3">
      <c r="A9" s="72" t="s">
        <v>96</v>
      </c>
      <c r="B9" s="72" t="s">
        <v>96</v>
      </c>
      <c r="C9" s="72" t="s">
        <v>116</v>
      </c>
      <c r="D9" s="73">
        <v>7</v>
      </c>
    </row>
    <row r="10" spans="1:4" x14ac:dyDescent="0.3">
      <c r="A10" s="72" t="s">
        <v>97</v>
      </c>
      <c r="B10" s="72" t="s">
        <v>97</v>
      </c>
      <c r="C10" s="72" t="s">
        <v>117</v>
      </c>
      <c r="D10" s="73">
        <v>8</v>
      </c>
    </row>
    <row r="11" spans="1:4" x14ac:dyDescent="0.3">
      <c r="A11" s="72" t="s">
        <v>98</v>
      </c>
      <c r="B11" s="72" t="s">
        <v>98</v>
      </c>
      <c r="C11" s="72" t="s">
        <v>118</v>
      </c>
      <c r="D11" s="73">
        <v>9</v>
      </c>
    </row>
    <row r="12" spans="1:4" x14ac:dyDescent="0.3">
      <c r="A12" s="72" t="s">
        <v>99</v>
      </c>
      <c r="B12" s="72" t="s">
        <v>99</v>
      </c>
      <c r="C12" s="72" t="s">
        <v>119</v>
      </c>
      <c r="D12" s="73">
        <v>10</v>
      </c>
    </row>
    <row r="13" spans="1:4" x14ac:dyDescent="0.3">
      <c r="A13" s="72" t="s">
        <v>100</v>
      </c>
      <c r="B13" s="72" t="s">
        <v>100</v>
      </c>
      <c r="C13" s="72" t="s">
        <v>120</v>
      </c>
      <c r="D13" s="73">
        <v>11</v>
      </c>
    </row>
    <row r="14" spans="1:4" x14ac:dyDescent="0.3">
      <c r="A14" s="72" t="s">
        <v>101</v>
      </c>
      <c r="B14" s="72" t="s">
        <v>101</v>
      </c>
      <c r="C14" s="72" t="s">
        <v>121</v>
      </c>
      <c r="D14" s="73">
        <v>12</v>
      </c>
    </row>
    <row r="15" spans="1:4" x14ac:dyDescent="0.3">
      <c r="A15" s="72" t="s">
        <v>102</v>
      </c>
      <c r="B15" s="72" t="s">
        <v>102</v>
      </c>
      <c r="C15" s="72" t="s">
        <v>122</v>
      </c>
      <c r="D15" s="73">
        <v>13</v>
      </c>
    </row>
    <row r="16" spans="1:4" x14ac:dyDescent="0.3">
      <c r="A16" s="72" t="s">
        <v>103</v>
      </c>
      <c r="B16" s="72" t="s">
        <v>103</v>
      </c>
      <c r="C16" s="72" t="s">
        <v>123</v>
      </c>
      <c r="D16" s="73">
        <v>14</v>
      </c>
    </row>
    <row r="17" spans="1:4" x14ac:dyDescent="0.3">
      <c r="A17" s="72" t="s">
        <v>104</v>
      </c>
      <c r="B17" s="72" t="s">
        <v>104</v>
      </c>
      <c r="C17" s="72" t="s">
        <v>124</v>
      </c>
      <c r="D17" s="73">
        <v>15</v>
      </c>
    </row>
    <row r="18" spans="1:4" x14ac:dyDescent="0.3">
      <c r="A18" s="72" t="s">
        <v>105</v>
      </c>
      <c r="B18" s="72" t="s">
        <v>105</v>
      </c>
      <c r="C18" s="72" t="s">
        <v>125</v>
      </c>
      <c r="D18" s="73">
        <v>16</v>
      </c>
    </row>
    <row r="19" spans="1:4" x14ac:dyDescent="0.3">
      <c r="A19" s="72" t="s">
        <v>106</v>
      </c>
      <c r="B19" s="72" t="s">
        <v>106</v>
      </c>
      <c r="C19" s="72" t="s">
        <v>126</v>
      </c>
      <c r="D19" s="73">
        <v>17</v>
      </c>
    </row>
    <row r="20" spans="1:4" x14ac:dyDescent="0.3">
      <c r="A20" s="72" t="s">
        <v>107</v>
      </c>
      <c r="B20" s="72" t="s">
        <v>107</v>
      </c>
      <c r="C20" s="72" t="s">
        <v>127</v>
      </c>
      <c r="D20" s="73">
        <v>18</v>
      </c>
    </row>
    <row r="21" spans="1:4" x14ac:dyDescent="0.3">
      <c r="A21" s="72" t="s">
        <v>108</v>
      </c>
      <c r="B21" s="72" t="s">
        <v>108</v>
      </c>
      <c r="C21" s="72" t="s">
        <v>128</v>
      </c>
      <c r="D21" s="73">
        <v>19</v>
      </c>
    </row>
    <row r="22" spans="1:4" x14ac:dyDescent="0.3">
      <c r="A22" s="72" t="s">
        <v>109</v>
      </c>
      <c r="B22" s="72" t="s">
        <v>109</v>
      </c>
      <c r="C22" s="72" t="s">
        <v>129</v>
      </c>
      <c r="D22" s="73">
        <v>20</v>
      </c>
    </row>
    <row r="23" spans="1:4" x14ac:dyDescent="0.3">
      <c r="A23" s="72"/>
      <c r="B23" s="72"/>
      <c r="C23" s="72"/>
      <c r="D23" s="73"/>
    </row>
    <row r="24" spans="1:4" x14ac:dyDescent="0.3">
      <c r="A24" s="72"/>
      <c r="B24" s="72"/>
      <c r="C24" s="72"/>
      <c r="D24" s="73"/>
    </row>
    <row r="25" spans="1:4" x14ac:dyDescent="0.3">
      <c r="A25" s="72"/>
      <c r="B25" s="72"/>
      <c r="C25" s="72"/>
      <c r="D25" s="73"/>
    </row>
    <row r="26" spans="1:4" x14ac:dyDescent="0.3">
      <c r="A26" s="72"/>
      <c r="B26" s="72"/>
      <c r="C26" s="72"/>
      <c r="D26" s="73"/>
    </row>
    <row r="27" spans="1:4" x14ac:dyDescent="0.3">
      <c r="A27" s="72"/>
      <c r="B27" s="72"/>
      <c r="C27" s="72"/>
      <c r="D27" s="73"/>
    </row>
    <row r="28" spans="1:4" x14ac:dyDescent="0.3">
      <c r="A28" s="72"/>
      <c r="B28" s="72"/>
      <c r="C28" s="72"/>
      <c r="D28" s="73"/>
    </row>
    <row r="29" spans="1:4" x14ac:dyDescent="0.3">
      <c r="A29" s="72"/>
      <c r="B29" s="72"/>
      <c r="C29" s="72"/>
      <c r="D29" s="73"/>
    </row>
    <row r="30" spans="1:4" x14ac:dyDescent="0.3">
      <c r="A30" s="72"/>
      <c r="B30" s="72"/>
      <c r="C30" s="72"/>
      <c r="D30" s="73"/>
    </row>
    <row r="31" spans="1:4" x14ac:dyDescent="0.3">
      <c r="A31" s="72"/>
      <c r="B31" s="72"/>
      <c r="C31" s="72"/>
      <c r="D31" s="73"/>
    </row>
    <row r="32" spans="1:4" x14ac:dyDescent="0.3">
      <c r="A32" s="72"/>
      <c r="B32" s="72"/>
      <c r="C32" s="72"/>
      <c r="D32" s="73"/>
    </row>
    <row r="33" spans="1:4" x14ac:dyDescent="0.3">
      <c r="A33" s="72"/>
      <c r="B33" s="72"/>
      <c r="C33" s="72"/>
      <c r="D33" s="73"/>
    </row>
    <row r="34" spans="1:4" x14ac:dyDescent="0.3">
      <c r="A34" s="72"/>
      <c r="B34" s="72"/>
      <c r="C34" s="72"/>
      <c r="D34" s="73"/>
    </row>
    <row r="35" spans="1:4" x14ac:dyDescent="0.3">
      <c r="A35" s="72"/>
      <c r="B35" s="72"/>
      <c r="C35" s="72"/>
      <c r="D35" s="73"/>
    </row>
    <row r="36" spans="1:4" x14ac:dyDescent="0.3">
      <c r="A36" s="72"/>
      <c r="B36" s="72"/>
      <c r="C36" s="72"/>
      <c r="D36" s="73"/>
    </row>
    <row r="37" spans="1:4" x14ac:dyDescent="0.3">
      <c r="A37" s="72"/>
      <c r="B37" s="72"/>
      <c r="C37" s="72"/>
      <c r="D37" s="73"/>
    </row>
    <row r="38" spans="1:4" x14ac:dyDescent="0.3">
      <c r="A38" s="72"/>
      <c r="B38" s="72"/>
      <c r="C38" s="72"/>
      <c r="D38" s="73"/>
    </row>
    <row r="39" spans="1:4" x14ac:dyDescent="0.3">
      <c r="A39" s="72"/>
      <c r="B39" s="72"/>
      <c r="C39" s="72"/>
      <c r="D39" s="73"/>
    </row>
    <row r="40" spans="1:4" x14ac:dyDescent="0.3">
      <c r="A40" s="72"/>
      <c r="B40" s="72"/>
      <c r="C40" s="72"/>
      <c r="D40" s="73"/>
    </row>
    <row r="41" spans="1:4" x14ac:dyDescent="0.3">
      <c r="A41" s="72"/>
      <c r="B41" s="72"/>
      <c r="C41" s="72"/>
      <c r="D41" s="73"/>
    </row>
    <row r="42" spans="1:4" x14ac:dyDescent="0.3">
      <c r="A42" s="72"/>
      <c r="B42" s="72"/>
      <c r="C42" s="72"/>
      <c r="D42" s="73"/>
    </row>
    <row r="43" spans="1:4" x14ac:dyDescent="0.3">
      <c r="A43" s="72"/>
      <c r="B43" s="72"/>
      <c r="C43" s="72"/>
      <c r="D43" s="73"/>
    </row>
    <row r="44" spans="1:4" x14ac:dyDescent="0.3">
      <c r="A44" s="72"/>
      <c r="B44" s="72"/>
      <c r="C44" s="72"/>
      <c r="D44" s="73"/>
    </row>
    <row r="45" spans="1:4" x14ac:dyDescent="0.3">
      <c r="A45" s="72"/>
      <c r="B45" s="72"/>
      <c r="C45" s="72"/>
      <c r="D45" s="73"/>
    </row>
    <row r="46" spans="1:4" x14ac:dyDescent="0.3">
      <c r="A46" s="72"/>
      <c r="B46" s="72"/>
      <c r="C46" s="72"/>
      <c r="D46" s="73"/>
    </row>
    <row r="47" spans="1:4" x14ac:dyDescent="0.3">
      <c r="A47" s="72"/>
      <c r="B47" s="72"/>
      <c r="C47" s="72"/>
      <c r="D47" s="73"/>
    </row>
    <row r="48" spans="1:4" x14ac:dyDescent="0.3">
      <c r="A48" s="72"/>
      <c r="B48" s="72"/>
      <c r="C48" s="72"/>
      <c r="D48" s="73"/>
    </row>
    <row r="49" spans="1:4" x14ac:dyDescent="0.3">
      <c r="A49" s="72"/>
      <c r="B49" s="72"/>
      <c r="C49" s="72"/>
      <c r="D49" s="73"/>
    </row>
    <row r="50" spans="1:4" x14ac:dyDescent="0.3">
      <c r="A50" s="72"/>
      <c r="B50" s="72"/>
      <c r="C50" s="72"/>
      <c r="D50" s="73"/>
    </row>
    <row r="51" spans="1:4" x14ac:dyDescent="0.3">
      <c r="A51" s="72"/>
      <c r="B51" s="72"/>
      <c r="C51" s="72"/>
      <c r="D51" s="73"/>
    </row>
    <row r="52" spans="1:4" x14ac:dyDescent="0.3">
      <c r="A52" s="72"/>
      <c r="B52" s="72"/>
      <c r="C52" s="72"/>
      <c r="D52" s="73"/>
    </row>
    <row r="53" spans="1:4" x14ac:dyDescent="0.3">
      <c r="A53" s="72"/>
      <c r="B53" s="72"/>
      <c r="C53" s="72"/>
      <c r="D53" s="73"/>
    </row>
    <row r="54" spans="1:4" x14ac:dyDescent="0.3">
      <c r="A54" s="72"/>
      <c r="B54" s="72"/>
      <c r="C54" s="72"/>
      <c r="D54" s="73"/>
    </row>
    <row r="55" spans="1:4" x14ac:dyDescent="0.3">
      <c r="A55" s="72"/>
      <c r="B55" s="72"/>
      <c r="C55" s="72"/>
      <c r="D55" s="73"/>
    </row>
    <row r="56" spans="1:4" x14ac:dyDescent="0.3">
      <c r="A56" s="72"/>
      <c r="B56" s="72"/>
      <c r="C56" s="72"/>
      <c r="D56" s="73"/>
    </row>
    <row r="57" spans="1:4" x14ac:dyDescent="0.3">
      <c r="A57" s="72"/>
      <c r="B57" s="72"/>
      <c r="C57" s="72"/>
      <c r="D57" s="73"/>
    </row>
    <row r="58" spans="1:4" x14ac:dyDescent="0.3">
      <c r="A58" s="72"/>
      <c r="B58" s="72"/>
      <c r="C58" s="72"/>
      <c r="D58" s="73"/>
    </row>
    <row r="59" spans="1:4" x14ac:dyDescent="0.3">
      <c r="A59" s="72"/>
      <c r="B59" s="72"/>
      <c r="C59" s="72"/>
      <c r="D59" s="73"/>
    </row>
    <row r="60" spans="1:4" x14ac:dyDescent="0.3">
      <c r="A60" s="72"/>
      <c r="B60" s="72"/>
      <c r="C60" s="72"/>
      <c r="D60" s="73"/>
    </row>
    <row r="61" spans="1:4" x14ac:dyDescent="0.3">
      <c r="A61" s="72"/>
      <c r="B61" s="72"/>
      <c r="C61" s="72"/>
      <c r="D61" s="73"/>
    </row>
    <row r="62" spans="1:4" x14ac:dyDescent="0.3">
      <c r="A62" s="72"/>
      <c r="B62" s="72"/>
      <c r="C62" s="72"/>
      <c r="D62" s="73"/>
    </row>
    <row r="63" spans="1:4" x14ac:dyDescent="0.3">
      <c r="A63" s="72"/>
      <c r="B63" s="72"/>
      <c r="C63" s="72"/>
      <c r="D63" s="73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theme="6" tint="-0.249977111117893"/>
    <pageSetUpPr fitToPage="1"/>
  </sheetPr>
  <dimension ref="A1:T88"/>
  <sheetViews>
    <sheetView showGridLines="0" tabSelected="1" zoomScale="70" zoomScaleNormal="70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"&amp;VLOOKUP(A88,SheetNames!A2:C56,3,FALSE)</f>
        <v>DC30 - Gert Sibande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132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20" t="s">
        <v>63</v>
      </c>
      <c r="D5" s="121"/>
      <c r="E5" s="90" t="s">
        <v>37</v>
      </c>
    </row>
    <row r="6" spans="1:20" x14ac:dyDescent="0.3">
      <c r="C6" s="120" t="s">
        <v>30</v>
      </c>
      <c r="D6" s="122"/>
      <c r="E6" s="89" t="s">
        <v>33</v>
      </c>
    </row>
    <row r="7" spans="1:20" ht="27.6" x14ac:dyDescent="0.3">
      <c r="A7" s="67"/>
      <c r="B7" s="62"/>
      <c r="C7" s="123" t="s">
        <v>64</v>
      </c>
      <c r="D7" s="124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3" t="s">
        <v>65</v>
      </c>
      <c r="D8" s="124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26.25" customHeight="1" x14ac:dyDescent="0.3">
      <c r="A9" s="67"/>
      <c r="B9" s="62"/>
      <c r="C9" s="125" t="s">
        <v>66</v>
      </c>
      <c r="D9" s="124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23" t="s">
        <v>67</v>
      </c>
      <c r="D10" s="124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23" t="s">
        <v>68</v>
      </c>
      <c r="D11" s="121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23" t="s">
        <v>69</v>
      </c>
      <c r="D12" s="124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23" t="s">
        <v>70</v>
      </c>
      <c r="D13" s="124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23" t="s">
        <v>71</v>
      </c>
      <c r="D14" s="124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20" t="s">
        <v>72</v>
      </c>
      <c r="D15" s="124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142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133</v>
      </c>
      <c r="E18" s="8" t="s">
        <v>134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135</v>
      </c>
      <c r="P18" s="7" t="s">
        <v>136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5"/>
      <c r="T19" s="95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5"/>
      <c r="T20" s="95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6"/>
      <c r="T21" s="96"/>
    </row>
    <row r="22" spans="1:20" x14ac:dyDescent="0.3">
      <c r="A22" s="148" t="s">
        <v>19</v>
      </c>
      <c r="B22" s="149"/>
      <c r="C22" s="150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6"/>
      <c r="T22" s="96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6"/>
      <c r="T23" s="96"/>
    </row>
    <row r="24" spans="1:20" ht="15" customHeight="1" x14ac:dyDescent="0.3">
      <c r="A24" s="23"/>
      <c r="B24" s="146" t="s">
        <v>73</v>
      </c>
      <c r="C24" s="147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3">
      <c r="A25" s="23"/>
      <c r="B25" s="146" t="s">
        <v>74</v>
      </c>
      <c r="C25" s="147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3">
      <c r="A26" s="23"/>
      <c r="B26" s="146" t="s">
        <v>28</v>
      </c>
      <c r="C26" s="147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3">
      <c r="A27" s="23"/>
      <c r="B27" s="146" t="s">
        <v>29</v>
      </c>
      <c r="C27" s="147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3">
      <c r="A28" s="23"/>
      <c r="B28" s="146" t="s">
        <v>131</v>
      </c>
      <c r="C28" s="147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3">
      <c r="A29" s="23"/>
      <c r="B29" s="146" t="s">
        <v>35</v>
      </c>
      <c r="C29" s="147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 x14ac:dyDescent="0.3">
      <c r="A30" s="23"/>
      <c r="B30" s="146" t="s">
        <v>36</v>
      </c>
      <c r="C30" s="147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3">
      <c r="A31" s="23"/>
      <c r="B31" s="119" t="s">
        <v>87</v>
      </c>
      <c r="C31" s="115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3">
      <c r="A32" s="23"/>
      <c r="B32" s="146" t="s">
        <v>31</v>
      </c>
      <c r="C32" s="147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3">
      <c r="A33" s="23"/>
      <c r="B33" s="146" t="s">
        <v>75</v>
      </c>
      <c r="C33" s="147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3">
      <c r="A34" s="23"/>
      <c r="B34" s="146" t="s">
        <v>76</v>
      </c>
      <c r="C34" s="147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3">
      <c r="A35" s="23"/>
      <c r="B35" s="119" t="s">
        <v>88</v>
      </c>
      <c r="C35" s="115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3">
      <c r="A36" s="23"/>
      <c r="B36" s="146" t="s">
        <v>77</v>
      </c>
      <c r="C36" s="147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2" customFormat="1" ht="8.1" customHeight="1" x14ac:dyDescent="0.3">
      <c r="A37" s="78"/>
      <c r="B37" s="158">
        <f>COUNTA(B24:B36)</f>
        <v>13</v>
      </c>
      <c r="C37" s="159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102"/>
      <c r="T37" s="102"/>
    </row>
    <row r="38" spans="1:20" x14ac:dyDescent="0.3">
      <c r="A38" s="155" t="s">
        <v>38</v>
      </c>
      <c r="B38" s="156"/>
      <c r="C38" s="157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101"/>
      <c r="T38" s="101"/>
    </row>
    <row r="39" spans="1:20" ht="8.1" customHeight="1" x14ac:dyDescent="0.3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101"/>
      <c r="T39" s="101"/>
    </row>
    <row r="40" spans="1:20" ht="15" customHeight="1" x14ac:dyDescent="0.3">
      <c r="A40" s="27"/>
      <c r="B40" s="146" t="s">
        <v>44</v>
      </c>
      <c r="C40" s="147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 x14ac:dyDescent="0.3">
      <c r="A41" s="27"/>
      <c r="B41" s="146" t="s">
        <v>43</v>
      </c>
      <c r="C41" s="147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 x14ac:dyDescent="0.3">
      <c r="A42" s="27"/>
      <c r="B42" s="146" t="s">
        <v>78</v>
      </c>
      <c r="C42" s="147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 x14ac:dyDescent="0.3">
      <c r="A43" s="27"/>
      <c r="B43" s="146" t="s">
        <v>79</v>
      </c>
      <c r="C43" s="147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7" t="b">
        <v>1</v>
      </c>
      <c r="S43" s="101"/>
      <c r="T43" s="101"/>
    </row>
    <row r="44" spans="1:20" x14ac:dyDescent="0.3">
      <c r="A44" s="27"/>
      <c r="B44" s="114"/>
      <c r="C44" s="115"/>
      <c r="D44" s="99"/>
      <c r="E44" s="99"/>
      <c r="F44" s="99"/>
      <c r="G44" s="100"/>
      <c r="H44" s="99"/>
      <c r="I44" s="100"/>
      <c r="J44" s="99"/>
      <c r="K44" s="100"/>
      <c r="L44" s="99"/>
      <c r="M44" s="100"/>
      <c r="N44" s="70"/>
      <c r="O44" s="71"/>
      <c r="P44" s="100"/>
      <c r="Q44" s="53"/>
      <c r="R44" s="16"/>
      <c r="S44" s="101"/>
      <c r="T44" s="101"/>
    </row>
    <row r="45" spans="1:20" ht="14.1" customHeight="1" x14ac:dyDescent="0.3">
      <c r="A45" s="155" t="s">
        <v>26</v>
      </c>
      <c r="B45" s="156"/>
      <c r="C45" s="157"/>
      <c r="D45" s="99"/>
      <c r="E45" s="99"/>
      <c r="F45" s="99"/>
      <c r="G45" s="100"/>
      <c r="H45" s="99"/>
      <c r="I45" s="100"/>
      <c r="J45" s="99"/>
      <c r="K45" s="100"/>
      <c r="L45" s="99"/>
      <c r="M45" s="100"/>
      <c r="N45" s="70"/>
      <c r="O45" s="71"/>
      <c r="P45" s="100"/>
      <c r="Q45" s="53"/>
      <c r="R45" s="16"/>
      <c r="S45" s="101"/>
      <c r="T45" s="101"/>
    </row>
    <row r="46" spans="1:20" ht="6.75" customHeight="1" x14ac:dyDescent="0.3">
      <c r="A46" s="116"/>
      <c r="B46" s="117"/>
      <c r="C46" s="118"/>
      <c r="D46" s="99"/>
      <c r="E46" s="99"/>
      <c r="F46" s="99"/>
      <c r="G46" s="100"/>
      <c r="H46" s="99"/>
      <c r="I46" s="100"/>
      <c r="J46" s="99"/>
      <c r="K46" s="100"/>
      <c r="L46" s="99"/>
      <c r="M46" s="100"/>
      <c r="N46" s="70"/>
      <c r="O46" s="71"/>
      <c r="P46" s="100"/>
      <c r="Q46" s="53"/>
      <c r="R46" s="16"/>
      <c r="S46" s="101"/>
      <c r="T46" s="101"/>
    </row>
    <row r="47" spans="1:20" ht="15" customHeight="1" x14ac:dyDescent="0.3">
      <c r="A47" s="27"/>
      <c r="B47" s="146" t="s">
        <v>40</v>
      </c>
      <c r="C47" s="147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3">
      <c r="A48" s="27"/>
      <c r="B48" s="146" t="s">
        <v>41</v>
      </c>
      <c r="C48" s="147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3">
      <c r="A49" s="17"/>
      <c r="B49" s="146" t="s">
        <v>42</v>
      </c>
      <c r="C49" s="147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3">
      <c r="A50" s="23"/>
      <c r="B50" s="144">
        <f>COUNTA(B40:B49)</f>
        <v>7</v>
      </c>
      <c r="C50" s="145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3"/>
      <c r="T50" s="103"/>
    </row>
    <row r="51" spans="1:20" x14ac:dyDescent="0.3">
      <c r="A51" s="155" t="s">
        <v>20</v>
      </c>
      <c r="B51" s="156"/>
      <c r="C51" s="157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3"/>
      <c r="T51" s="103"/>
    </row>
    <row r="52" spans="1:20" x14ac:dyDescent="0.3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3"/>
      <c r="T52" s="103"/>
    </row>
    <row r="53" spans="1:20" ht="26.25" customHeight="1" x14ac:dyDescent="0.3">
      <c r="A53" s="23"/>
      <c r="B53" s="146" t="s">
        <v>39</v>
      </c>
      <c r="C53" s="147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 x14ac:dyDescent="0.3">
      <c r="A54" s="27"/>
      <c r="B54" s="146" t="s">
        <v>45</v>
      </c>
      <c r="C54" s="147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8.1" customHeight="1" x14ac:dyDescent="0.3">
      <c r="A55" s="17"/>
      <c r="B55" s="144">
        <f>COUNTA(B53:B54)</f>
        <v>2</v>
      </c>
      <c r="C55" s="145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3"/>
      <c r="T55" s="103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3"/>
      <c r="T56" s="103"/>
    </row>
    <row r="57" spans="1:20" ht="25.5" customHeight="1" x14ac:dyDescent="0.3">
      <c r="A57" s="27"/>
      <c r="B57" s="153" t="s">
        <v>46</v>
      </c>
      <c r="C57" s="154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 x14ac:dyDescent="0.3">
      <c r="A58" s="27"/>
      <c r="B58" s="153" t="s">
        <v>47</v>
      </c>
      <c r="C58" s="154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 x14ac:dyDescent="0.3">
      <c r="A59" s="17"/>
      <c r="B59" s="144">
        <f>COUNTA(B57:C58)</f>
        <v>2</v>
      </c>
      <c r="C59" s="14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3">
      <c r="A61" s="27"/>
      <c r="B61" s="142" t="s">
        <v>81</v>
      </c>
      <c r="C61" s="143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x14ac:dyDescent="0.3">
      <c r="A62" s="27"/>
      <c r="B62" s="142" t="s">
        <v>80</v>
      </c>
      <c r="C62" s="143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x14ac:dyDescent="0.3">
      <c r="A63" s="27"/>
      <c r="B63" s="142" t="s">
        <v>82</v>
      </c>
      <c r="C63" s="143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 x14ac:dyDescent="0.3">
      <c r="A64" s="27"/>
      <c r="B64" s="144">
        <f>COUNTA(B61:C62)</f>
        <v>2</v>
      </c>
      <c r="C64" s="14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3"/>
      <c r="T65" s="103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3"/>
      <c r="T71" s="103"/>
    </row>
    <row r="72" spans="1:20" ht="14.1" customHeight="1" x14ac:dyDescent="0.3">
      <c r="A72" s="23"/>
      <c r="B72" s="142" t="s">
        <v>48</v>
      </c>
      <c r="C72" s="143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3"/>
      <c r="T72" s="103"/>
    </row>
    <row r="73" spans="1:20" x14ac:dyDescent="0.3">
      <c r="A73" s="27"/>
      <c r="B73" s="142" t="s">
        <v>49</v>
      </c>
      <c r="C73" s="143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x14ac:dyDescent="0.3">
      <c r="A74" s="27"/>
      <c r="B74" s="142" t="s">
        <v>50</v>
      </c>
      <c r="C74" s="143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x14ac:dyDescent="0.3">
      <c r="A75" s="27"/>
      <c r="B75" s="142" t="s">
        <v>51</v>
      </c>
      <c r="C75" s="143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3">
      <c r="A76" s="17"/>
      <c r="B76" s="146" t="s">
        <v>52</v>
      </c>
      <c r="C76" s="147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3">
      <c r="A77" s="27"/>
      <c r="B77" s="142" t="s">
        <v>53</v>
      </c>
      <c r="C77" s="143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3">
      <c r="A78" s="27"/>
      <c r="B78" s="142" t="s">
        <v>54</v>
      </c>
      <c r="C78" s="143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x14ac:dyDescent="0.3">
      <c r="A79" s="17"/>
      <c r="B79" s="142" t="s">
        <v>55</v>
      </c>
      <c r="C79" s="143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3">
      <c r="A80" s="27"/>
      <c r="B80" s="142" t="s">
        <v>56</v>
      </c>
      <c r="C80" s="143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3">
      <c r="A81" s="27"/>
      <c r="B81" s="142" t="s">
        <v>57</v>
      </c>
      <c r="C81" s="143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3">
      <c r="A82" s="27"/>
      <c r="B82" s="142" t="s">
        <v>58</v>
      </c>
      <c r="C82" s="143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3">
      <c r="A83" s="27"/>
      <c r="B83" s="142" t="s">
        <v>59</v>
      </c>
      <c r="C83" s="143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3">
      <c r="A84" s="27"/>
      <c r="B84" s="144">
        <f>COUNTA(B72:C83)</f>
        <v>12</v>
      </c>
      <c r="C84" s="14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3">
      <c r="A86" s="27"/>
      <c r="B86" s="153" t="s">
        <v>60</v>
      </c>
      <c r="C86" s="154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4"/>
      <c r="T87" s="104"/>
    </row>
    <row r="88" spans="1:20" x14ac:dyDescent="0.3">
      <c r="A88" s="74" t="str">
        <f>SheetNames!A10</f>
        <v>DC30</v>
      </c>
    </row>
  </sheetData>
  <mergeCells count="48">
    <mergeCell ref="B48:C48"/>
    <mergeCell ref="B40:C40"/>
    <mergeCell ref="B41:C41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A22:C22"/>
    <mergeCell ref="B25:C25"/>
    <mergeCell ref="B26:C26"/>
    <mergeCell ref="B27:C27"/>
    <mergeCell ref="B28:C28"/>
    <mergeCell ref="B24:C24"/>
    <mergeCell ref="B32:C32"/>
    <mergeCell ref="B33:C33"/>
    <mergeCell ref="B30:C30"/>
    <mergeCell ref="B34:C34"/>
    <mergeCell ref="B29:C29"/>
    <mergeCell ref="B36:C36"/>
    <mergeCell ref="B43:C43"/>
    <mergeCell ref="A45:C45"/>
    <mergeCell ref="B49:C49"/>
    <mergeCell ref="B74:C74"/>
    <mergeCell ref="B53:C53"/>
    <mergeCell ref="B57:C57"/>
    <mergeCell ref="B59:C59"/>
    <mergeCell ref="B55:C55"/>
    <mergeCell ref="B62:C62"/>
    <mergeCell ref="B72:C72"/>
    <mergeCell ref="B47:C47"/>
    <mergeCell ref="B37:C37"/>
    <mergeCell ref="A38:C38"/>
    <mergeCell ref="B64:C64"/>
    <mergeCell ref="B42:C42"/>
    <mergeCell ref="B77:C77"/>
    <mergeCell ref="B78:C78"/>
    <mergeCell ref="B79:C79"/>
    <mergeCell ref="B80:C80"/>
    <mergeCell ref="B83:C83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" right="0.7" top="0.75" bottom="0.75" header="0.3" footer="0.3"/>
  <pageSetup scale="35" orientation="landscape" r:id="rId1"/>
  <rowBreaks count="1" manualBreakCount="1">
    <brk id="16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8"/>
  <sheetViews>
    <sheetView showGridLines="0" tabSelected="1" zoomScale="90" zoomScaleNormal="90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"&amp;VLOOKUP(A88,SheetNames!A2:C56,3,FALSE)</f>
        <v>MP311 - Victor Khanye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132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20" t="s">
        <v>63</v>
      </c>
      <c r="D5" s="121"/>
      <c r="E5" s="90" t="s">
        <v>37</v>
      </c>
    </row>
    <row r="6" spans="1:20" x14ac:dyDescent="0.3">
      <c r="C6" s="120" t="s">
        <v>30</v>
      </c>
      <c r="D6" s="122"/>
      <c r="E6" s="89" t="s">
        <v>33</v>
      </c>
    </row>
    <row r="7" spans="1:20" ht="27.6" x14ac:dyDescent="0.3">
      <c r="A7" s="67"/>
      <c r="B7" s="62"/>
      <c r="C7" s="123" t="s">
        <v>64</v>
      </c>
      <c r="D7" s="124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3" t="s">
        <v>65</v>
      </c>
      <c r="D8" s="124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26.25" customHeight="1" x14ac:dyDescent="0.3">
      <c r="A9" s="67"/>
      <c r="B9" s="62"/>
      <c r="C9" s="125" t="s">
        <v>66</v>
      </c>
      <c r="D9" s="124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23" t="s">
        <v>67</v>
      </c>
      <c r="D10" s="124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23" t="s">
        <v>68</v>
      </c>
      <c r="D11" s="121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23" t="s">
        <v>69</v>
      </c>
      <c r="D12" s="124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23" t="s">
        <v>70</v>
      </c>
      <c r="D13" s="124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23" t="s">
        <v>71</v>
      </c>
      <c r="D14" s="124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20" t="s">
        <v>72</v>
      </c>
      <c r="D15" s="124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142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133</v>
      </c>
      <c r="E18" s="8" t="s">
        <v>134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135</v>
      </c>
      <c r="P18" s="7" t="s">
        <v>136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5"/>
      <c r="T19" s="95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5"/>
      <c r="T20" s="95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6"/>
      <c r="T21" s="96"/>
    </row>
    <row r="22" spans="1:20" x14ac:dyDescent="0.3">
      <c r="A22" s="148" t="s">
        <v>19</v>
      </c>
      <c r="B22" s="149"/>
      <c r="C22" s="150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6"/>
      <c r="T22" s="96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6"/>
      <c r="T23" s="96"/>
    </row>
    <row r="24" spans="1:20" ht="15" customHeight="1" x14ac:dyDescent="0.3">
      <c r="A24" s="23"/>
      <c r="B24" s="146" t="s">
        <v>73</v>
      </c>
      <c r="C24" s="147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3">
      <c r="A25" s="23"/>
      <c r="B25" s="146" t="s">
        <v>74</v>
      </c>
      <c r="C25" s="147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3">
      <c r="A26" s="23"/>
      <c r="B26" s="146" t="s">
        <v>28</v>
      </c>
      <c r="C26" s="147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3">
      <c r="A27" s="23"/>
      <c r="B27" s="146" t="s">
        <v>29</v>
      </c>
      <c r="C27" s="147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3">
      <c r="A28" s="23"/>
      <c r="B28" s="146" t="s">
        <v>131</v>
      </c>
      <c r="C28" s="147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3">
      <c r="A29" s="23"/>
      <c r="B29" s="146" t="s">
        <v>35</v>
      </c>
      <c r="C29" s="147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 x14ac:dyDescent="0.3">
      <c r="A30" s="23"/>
      <c r="B30" s="146" t="s">
        <v>36</v>
      </c>
      <c r="C30" s="147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3">
      <c r="A31" s="23"/>
      <c r="B31" s="119" t="s">
        <v>87</v>
      </c>
      <c r="C31" s="115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3">
      <c r="A32" s="23"/>
      <c r="B32" s="146" t="s">
        <v>31</v>
      </c>
      <c r="C32" s="147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3">
      <c r="A33" s="23"/>
      <c r="B33" s="146" t="s">
        <v>75</v>
      </c>
      <c r="C33" s="147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3">
      <c r="A34" s="23"/>
      <c r="B34" s="146" t="s">
        <v>76</v>
      </c>
      <c r="C34" s="147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3">
      <c r="A35" s="23"/>
      <c r="B35" s="119" t="s">
        <v>88</v>
      </c>
      <c r="C35" s="115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3">
      <c r="A36" s="23"/>
      <c r="B36" s="146" t="s">
        <v>77</v>
      </c>
      <c r="C36" s="147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2" customFormat="1" ht="8.1" customHeight="1" x14ac:dyDescent="0.3">
      <c r="A37" s="78"/>
      <c r="B37" s="158">
        <f>COUNTA(B24:B36)</f>
        <v>13</v>
      </c>
      <c r="C37" s="159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102"/>
      <c r="T37" s="102"/>
    </row>
    <row r="38" spans="1:20" x14ac:dyDescent="0.3">
      <c r="A38" s="155" t="s">
        <v>38</v>
      </c>
      <c r="B38" s="156"/>
      <c r="C38" s="157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101"/>
      <c r="T38" s="101"/>
    </row>
    <row r="39" spans="1:20" ht="8.1" customHeight="1" x14ac:dyDescent="0.3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101"/>
      <c r="T39" s="101"/>
    </row>
    <row r="40" spans="1:20" ht="15" customHeight="1" x14ac:dyDescent="0.3">
      <c r="A40" s="27"/>
      <c r="B40" s="146" t="s">
        <v>44</v>
      </c>
      <c r="C40" s="147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 x14ac:dyDescent="0.3">
      <c r="A41" s="27"/>
      <c r="B41" s="146" t="s">
        <v>43</v>
      </c>
      <c r="C41" s="147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 x14ac:dyDescent="0.3">
      <c r="A42" s="27"/>
      <c r="B42" s="146" t="s">
        <v>78</v>
      </c>
      <c r="C42" s="147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 x14ac:dyDescent="0.3">
      <c r="A43" s="27"/>
      <c r="B43" s="146" t="s">
        <v>79</v>
      </c>
      <c r="C43" s="147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7" t="b">
        <v>1</v>
      </c>
      <c r="S43" s="101"/>
      <c r="T43" s="101"/>
    </row>
    <row r="44" spans="1:20" x14ac:dyDescent="0.3">
      <c r="A44" s="27"/>
      <c r="B44" s="114"/>
      <c r="C44" s="115"/>
      <c r="D44" s="99"/>
      <c r="E44" s="99"/>
      <c r="F44" s="99"/>
      <c r="G44" s="100"/>
      <c r="H44" s="99"/>
      <c r="I44" s="100"/>
      <c r="J44" s="99"/>
      <c r="K44" s="100"/>
      <c r="L44" s="99"/>
      <c r="M44" s="100"/>
      <c r="N44" s="70"/>
      <c r="O44" s="71"/>
      <c r="P44" s="100"/>
      <c r="Q44" s="53"/>
      <c r="R44" s="16"/>
      <c r="S44" s="101"/>
      <c r="T44" s="101"/>
    </row>
    <row r="45" spans="1:20" ht="14.1" customHeight="1" x14ac:dyDescent="0.3">
      <c r="A45" s="155" t="s">
        <v>26</v>
      </c>
      <c r="B45" s="156"/>
      <c r="C45" s="157"/>
      <c r="D45" s="99"/>
      <c r="E45" s="99"/>
      <c r="F45" s="99"/>
      <c r="G45" s="100"/>
      <c r="H45" s="99"/>
      <c r="I45" s="100"/>
      <c r="J45" s="99"/>
      <c r="K45" s="100"/>
      <c r="L45" s="99"/>
      <c r="M45" s="100"/>
      <c r="N45" s="70"/>
      <c r="O45" s="71"/>
      <c r="P45" s="100"/>
      <c r="Q45" s="53"/>
      <c r="R45" s="16"/>
      <c r="S45" s="101"/>
      <c r="T45" s="101"/>
    </row>
    <row r="46" spans="1:20" ht="6.75" customHeight="1" x14ac:dyDescent="0.3">
      <c r="A46" s="116"/>
      <c r="B46" s="117"/>
      <c r="C46" s="118"/>
      <c r="D46" s="99"/>
      <c r="E46" s="99"/>
      <c r="F46" s="99"/>
      <c r="G46" s="100"/>
      <c r="H46" s="99"/>
      <c r="I46" s="100"/>
      <c r="J46" s="99"/>
      <c r="K46" s="100"/>
      <c r="L46" s="99"/>
      <c r="M46" s="100"/>
      <c r="N46" s="70"/>
      <c r="O46" s="71"/>
      <c r="P46" s="100"/>
      <c r="Q46" s="53"/>
      <c r="R46" s="16"/>
      <c r="S46" s="101"/>
      <c r="T46" s="101"/>
    </row>
    <row r="47" spans="1:20" ht="15" customHeight="1" x14ac:dyDescent="0.3">
      <c r="A47" s="27"/>
      <c r="B47" s="146" t="s">
        <v>40</v>
      </c>
      <c r="C47" s="147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3">
      <c r="A48" s="27"/>
      <c r="B48" s="146" t="s">
        <v>41</v>
      </c>
      <c r="C48" s="147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3">
      <c r="A49" s="17"/>
      <c r="B49" s="146" t="s">
        <v>42</v>
      </c>
      <c r="C49" s="147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3">
      <c r="A50" s="23"/>
      <c r="B50" s="144">
        <f>COUNTA(B40:B49)</f>
        <v>7</v>
      </c>
      <c r="C50" s="145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3"/>
      <c r="T50" s="103"/>
    </row>
    <row r="51" spans="1:20" x14ac:dyDescent="0.3">
      <c r="A51" s="155" t="s">
        <v>20</v>
      </c>
      <c r="B51" s="156"/>
      <c r="C51" s="157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3"/>
      <c r="T51" s="103"/>
    </row>
    <row r="52" spans="1:20" x14ac:dyDescent="0.3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3"/>
      <c r="T52" s="103"/>
    </row>
    <row r="53" spans="1:20" ht="26.25" customHeight="1" x14ac:dyDescent="0.3">
      <c r="A53" s="23"/>
      <c r="B53" s="146" t="s">
        <v>39</v>
      </c>
      <c r="C53" s="147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 x14ac:dyDescent="0.3">
      <c r="A54" s="27"/>
      <c r="B54" s="146" t="s">
        <v>45</v>
      </c>
      <c r="C54" s="147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8.1" customHeight="1" x14ac:dyDescent="0.3">
      <c r="A55" s="17"/>
      <c r="B55" s="144">
        <f>COUNTA(B53:B54)</f>
        <v>2</v>
      </c>
      <c r="C55" s="145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3"/>
      <c r="T55" s="103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3"/>
      <c r="T56" s="103"/>
    </row>
    <row r="57" spans="1:20" ht="25.5" customHeight="1" x14ac:dyDescent="0.3">
      <c r="A57" s="27"/>
      <c r="B57" s="153" t="s">
        <v>46</v>
      </c>
      <c r="C57" s="154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 x14ac:dyDescent="0.3">
      <c r="A58" s="27"/>
      <c r="B58" s="153" t="s">
        <v>47</v>
      </c>
      <c r="C58" s="154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 x14ac:dyDescent="0.3">
      <c r="A59" s="17"/>
      <c r="B59" s="144">
        <f>COUNTA(B57:C58)</f>
        <v>2</v>
      </c>
      <c r="C59" s="14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3">
      <c r="A61" s="27"/>
      <c r="B61" s="142" t="s">
        <v>81</v>
      </c>
      <c r="C61" s="143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x14ac:dyDescent="0.3">
      <c r="A62" s="27"/>
      <c r="B62" s="142" t="s">
        <v>80</v>
      </c>
      <c r="C62" s="143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x14ac:dyDescent="0.3">
      <c r="A63" s="27"/>
      <c r="B63" s="142" t="s">
        <v>82</v>
      </c>
      <c r="C63" s="143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 x14ac:dyDescent="0.3">
      <c r="A64" s="27"/>
      <c r="B64" s="144">
        <f>COUNTA(B61:C62)</f>
        <v>2</v>
      </c>
      <c r="C64" s="14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3"/>
      <c r="T65" s="103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3"/>
      <c r="T71" s="103"/>
    </row>
    <row r="72" spans="1:20" ht="14.1" customHeight="1" x14ac:dyDescent="0.3">
      <c r="A72" s="23"/>
      <c r="B72" s="142" t="s">
        <v>48</v>
      </c>
      <c r="C72" s="143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3"/>
      <c r="T72" s="103"/>
    </row>
    <row r="73" spans="1:20" x14ac:dyDescent="0.3">
      <c r="A73" s="27"/>
      <c r="B73" s="142" t="s">
        <v>49</v>
      </c>
      <c r="C73" s="143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x14ac:dyDescent="0.3">
      <c r="A74" s="27"/>
      <c r="B74" s="142" t="s">
        <v>50</v>
      </c>
      <c r="C74" s="143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x14ac:dyDescent="0.3">
      <c r="A75" s="27"/>
      <c r="B75" s="142" t="s">
        <v>51</v>
      </c>
      <c r="C75" s="143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3">
      <c r="A76" s="17"/>
      <c r="B76" s="146" t="s">
        <v>52</v>
      </c>
      <c r="C76" s="147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3">
      <c r="A77" s="27"/>
      <c r="B77" s="142" t="s">
        <v>53</v>
      </c>
      <c r="C77" s="143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3">
      <c r="A78" s="27"/>
      <c r="B78" s="142" t="s">
        <v>54</v>
      </c>
      <c r="C78" s="143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x14ac:dyDescent="0.3">
      <c r="A79" s="17"/>
      <c r="B79" s="142" t="s">
        <v>55</v>
      </c>
      <c r="C79" s="143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3">
      <c r="A80" s="27"/>
      <c r="B80" s="142" t="s">
        <v>56</v>
      </c>
      <c r="C80" s="143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3">
      <c r="A81" s="27"/>
      <c r="B81" s="142" t="s">
        <v>57</v>
      </c>
      <c r="C81" s="143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3">
      <c r="A82" s="27"/>
      <c r="B82" s="142" t="s">
        <v>58</v>
      </c>
      <c r="C82" s="143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3">
      <c r="A83" s="27"/>
      <c r="B83" s="142" t="s">
        <v>59</v>
      </c>
      <c r="C83" s="143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3">
      <c r="A84" s="27"/>
      <c r="B84" s="144">
        <f>COUNTA(B72:C83)</f>
        <v>12</v>
      </c>
      <c r="C84" s="14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3">
      <c r="A86" s="27"/>
      <c r="B86" s="153" t="s">
        <v>60</v>
      </c>
      <c r="C86" s="154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4"/>
      <c r="T87" s="104"/>
    </row>
    <row r="88" spans="1:20" x14ac:dyDescent="0.3">
      <c r="A88" s="74" t="str">
        <f>SheetNames!A11</f>
        <v>MP311</v>
      </c>
    </row>
  </sheetData>
  <mergeCells count="48">
    <mergeCell ref="B86:C86"/>
    <mergeCell ref="B43:C43"/>
    <mergeCell ref="A45:C45"/>
    <mergeCell ref="B49:C49"/>
    <mergeCell ref="B50:C50"/>
    <mergeCell ref="A51:C51"/>
    <mergeCell ref="B84:C84"/>
    <mergeCell ref="B72:C72"/>
    <mergeCell ref="B73:C73"/>
    <mergeCell ref="B74:C74"/>
    <mergeCell ref="B81:C81"/>
    <mergeCell ref="B82:C82"/>
    <mergeCell ref="B83:C83"/>
    <mergeCell ref="B53:C53"/>
    <mergeCell ref="B55:C55"/>
    <mergeCell ref="B57:C57"/>
    <mergeCell ref="B59:C59"/>
    <mergeCell ref="B61:C61"/>
    <mergeCell ref="B62:C62"/>
    <mergeCell ref="B54:C54"/>
    <mergeCell ref="B75:C75"/>
    <mergeCell ref="B58:C58"/>
    <mergeCell ref="B63:C63"/>
    <mergeCell ref="B64:C64"/>
    <mergeCell ref="B76:C76"/>
    <mergeCell ref="B77:C77"/>
    <mergeCell ref="B78:C78"/>
    <mergeCell ref="B79:C79"/>
    <mergeCell ref="B80:C80"/>
    <mergeCell ref="B40:C40"/>
    <mergeCell ref="B41:C41"/>
    <mergeCell ref="B47:C47"/>
    <mergeCell ref="B48:C48"/>
    <mergeCell ref="A38:C38"/>
    <mergeCell ref="B42:C42"/>
    <mergeCell ref="B36:C36"/>
    <mergeCell ref="B37:C37"/>
    <mergeCell ref="B34:C34"/>
    <mergeCell ref="A22:C22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" right="0.7" top="0.75" bottom="0.75" header="0.3" footer="0.3"/>
  <pageSetup scale="35" orientation="landscape" r:id="rId1"/>
  <rowBreaks count="1" manualBreakCount="1">
    <brk id="16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theme="6" tint="-0.249977111117893"/>
    <pageSetUpPr fitToPage="1"/>
  </sheetPr>
  <dimension ref="A1:T88"/>
  <sheetViews>
    <sheetView showGridLines="0" tabSelected="1" zoomScale="85" zoomScaleNormal="85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"&amp;VLOOKUP(A88,SheetNames!A2:C56,3,FALSE)</f>
        <v>MP312 - Emalahleni (Mp)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132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20" t="s">
        <v>63</v>
      </c>
      <c r="D5" s="121">
        <v>150740</v>
      </c>
      <c r="E5" s="90" t="s">
        <v>37</v>
      </c>
    </row>
    <row r="6" spans="1:20" x14ac:dyDescent="0.3">
      <c r="C6" s="120" t="s">
        <v>30</v>
      </c>
      <c r="D6" s="122">
        <v>34097</v>
      </c>
      <c r="E6" s="89" t="s">
        <v>33</v>
      </c>
    </row>
    <row r="7" spans="1:20" ht="27.6" x14ac:dyDescent="0.3">
      <c r="A7" s="67"/>
      <c r="B7" s="62"/>
      <c r="C7" s="123" t="s">
        <v>64</v>
      </c>
      <c r="D7" s="124">
        <v>780</v>
      </c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3" t="s">
        <v>65</v>
      </c>
      <c r="D8" s="124">
        <v>10900</v>
      </c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26.25" customHeight="1" x14ac:dyDescent="0.3">
      <c r="A9" s="67"/>
      <c r="B9" s="62"/>
      <c r="C9" s="125" t="s">
        <v>66</v>
      </c>
      <c r="D9" s="124">
        <v>0</v>
      </c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23" t="s">
        <v>67</v>
      </c>
      <c r="D10" s="124">
        <v>131200</v>
      </c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23" t="s">
        <v>68</v>
      </c>
      <c r="D11" s="121">
        <v>20772</v>
      </c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23" t="s">
        <v>69</v>
      </c>
      <c r="D12" s="124">
        <v>82479</v>
      </c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23" t="s">
        <v>70</v>
      </c>
      <c r="D13" s="124">
        <v>55633</v>
      </c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23" t="s">
        <v>71</v>
      </c>
      <c r="D14" s="124">
        <v>150420</v>
      </c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20" t="s">
        <v>72</v>
      </c>
      <c r="D15" s="124">
        <v>320</v>
      </c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142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133</v>
      </c>
      <c r="E18" s="8" t="s">
        <v>134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135</v>
      </c>
      <c r="P18" s="7" t="s">
        <v>136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5"/>
      <c r="T19" s="95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5"/>
      <c r="T20" s="95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6"/>
      <c r="T21" s="96"/>
    </row>
    <row r="22" spans="1:20" x14ac:dyDescent="0.3">
      <c r="A22" s="148" t="s">
        <v>19</v>
      </c>
      <c r="B22" s="149"/>
      <c r="C22" s="150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6"/>
      <c r="T22" s="96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6"/>
      <c r="T23" s="96"/>
    </row>
    <row r="24" spans="1:20" ht="15" customHeight="1" x14ac:dyDescent="0.3">
      <c r="A24" s="23"/>
      <c r="B24" s="146" t="s">
        <v>73</v>
      </c>
      <c r="C24" s="147">
        <v>0</v>
      </c>
      <c r="D24" s="59">
        <v>905</v>
      </c>
      <c r="E24" s="60">
        <v>306</v>
      </c>
      <c r="F24" s="55">
        <v>0</v>
      </c>
      <c r="G24" s="61">
        <v>0</v>
      </c>
      <c r="H24" s="55">
        <v>0</v>
      </c>
      <c r="I24" s="61">
        <v>0</v>
      </c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3">
      <c r="A25" s="23"/>
      <c r="B25" s="146" t="s">
        <v>74</v>
      </c>
      <c r="C25" s="147">
        <v>0</v>
      </c>
      <c r="D25" s="59">
        <v>324</v>
      </c>
      <c r="E25" s="60">
        <v>321</v>
      </c>
      <c r="F25" s="55">
        <v>0</v>
      </c>
      <c r="G25" s="61">
        <v>0</v>
      </c>
      <c r="H25" s="55">
        <v>0</v>
      </c>
      <c r="I25" s="61">
        <v>0</v>
      </c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3">
      <c r="A26" s="23"/>
      <c r="B26" s="146" t="s">
        <v>28</v>
      </c>
      <c r="C26" s="147">
        <v>0</v>
      </c>
      <c r="D26" s="59">
        <v>1235</v>
      </c>
      <c r="E26" s="60">
        <v>447</v>
      </c>
      <c r="F26" s="55"/>
      <c r="G26" s="61">
        <v>0</v>
      </c>
      <c r="H26" s="55">
        <v>0</v>
      </c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3">
      <c r="A27" s="23"/>
      <c r="B27" s="146" t="s">
        <v>29</v>
      </c>
      <c r="C27" s="147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3">
      <c r="A28" s="23"/>
      <c r="B28" s="146" t="s">
        <v>131</v>
      </c>
      <c r="C28" s="147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3">
      <c r="A29" s="23"/>
      <c r="B29" s="146" t="s">
        <v>35</v>
      </c>
      <c r="C29" s="147">
        <v>0</v>
      </c>
      <c r="D29" s="59">
        <v>49</v>
      </c>
      <c r="E29" s="60">
        <v>10</v>
      </c>
      <c r="F29" s="55"/>
      <c r="G29" s="61">
        <v>0</v>
      </c>
      <c r="H29" s="55">
        <v>0</v>
      </c>
      <c r="I29" s="61">
        <v>0</v>
      </c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 x14ac:dyDescent="0.3">
      <c r="A30" s="23"/>
      <c r="B30" s="146" t="s">
        <v>36</v>
      </c>
      <c r="C30" s="147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3">
      <c r="A31" s="23"/>
      <c r="B31" s="119" t="s">
        <v>87</v>
      </c>
      <c r="C31" s="115"/>
      <c r="D31" s="59">
        <v>6</v>
      </c>
      <c r="E31" s="60">
        <v>6</v>
      </c>
      <c r="F31" s="55"/>
      <c r="G31" s="61">
        <v>0</v>
      </c>
      <c r="H31" s="55"/>
      <c r="I31" s="61">
        <v>0</v>
      </c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3">
      <c r="A32" s="23"/>
      <c r="B32" s="146" t="s">
        <v>31</v>
      </c>
      <c r="C32" s="147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3">
      <c r="A33" s="23"/>
      <c r="B33" s="146" t="s">
        <v>75</v>
      </c>
      <c r="C33" s="147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3">
      <c r="A34" s="23"/>
      <c r="B34" s="146" t="s">
        <v>76</v>
      </c>
      <c r="C34" s="147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3">
      <c r="A35" s="23"/>
      <c r="B35" s="119" t="s">
        <v>88</v>
      </c>
      <c r="C35" s="115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3">
      <c r="A36" s="23"/>
      <c r="B36" s="146" t="s">
        <v>77</v>
      </c>
      <c r="C36" s="147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2" customFormat="1" ht="8.1" customHeight="1" x14ac:dyDescent="0.3">
      <c r="A37" s="78"/>
      <c r="B37" s="158">
        <f>COUNTA(B24:B36)</f>
        <v>13</v>
      </c>
      <c r="C37" s="159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102"/>
      <c r="T37" s="102"/>
    </row>
    <row r="38" spans="1:20" x14ac:dyDescent="0.3">
      <c r="A38" s="155" t="s">
        <v>38</v>
      </c>
      <c r="B38" s="156"/>
      <c r="C38" s="157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101"/>
      <c r="T38" s="101"/>
    </row>
    <row r="39" spans="1:20" ht="8.1" customHeight="1" x14ac:dyDescent="0.3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101"/>
      <c r="T39" s="101"/>
    </row>
    <row r="40" spans="1:20" ht="15" customHeight="1" x14ac:dyDescent="0.3">
      <c r="A40" s="27"/>
      <c r="B40" s="146" t="s">
        <v>44</v>
      </c>
      <c r="C40" s="147">
        <v>0</v>
      </c>
      <c r="D40" s="59">
        <v>6</v>
      </c>
      <c r="E40" s="60">
        <v>3</v>
      </c>
      <c r="F40" s="55">
        <v>23</v>
      </c>
      <c r="G40" s="61">
        <v>2</v>
      </c>
      <c r="H40" s="55">
        <v>0</v>
      </c>
      <c r="I40" s="61">
        <v>0</v>
      </c>
      <c r="J40" s="55"/>
      <c r="K40" s="61"/>
      <c r="L40" s="55"/>
      <c r="M40" s="61"/>
      <c r="N40" s="70">
        <f>IF(ISERROR(L40+J40+H40+F40),"Invalid Input",L40+J40+H40+F40)</f>
        <v>23</v>
      </c>
      <c r="O40" s="71">
        <f>IF(ISERROR(G40+I40+K40+M40),"Invalid Input",G40+I40+K40+M40)</f>
        <v>2</v>
      </c>
      <c r="P40" s="68">
        <v>0</v>
      </c>
      <c r="Q40" s="53">
        <f>IF(ISERROR(P40-O40),"Invalid Input",(P40-O40))</f>
        <v>-2</v>
      </c>
      <c r="R40" s="16" t="b">
        <v>1</v>
      </c>
      <c r="S40" s="101"/>
      <c r="T40" s="101"/>
    </row>
    <row r="41" spans="1:20" ht="15" customHeight="1" x14ac:dyDescent="0.3">
      <c r="A41" s="27"/>
      <c r="B41" s="146" t="s">
        <v>43</v>
      </c>
      <c r="C41" s="147">
        <v>0</v>
      </c>
      <c r="D41" s="59">
        <v>6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 x14ac:dyDescent="0.3">
      <c r="A42" s="27"/>
      <c r="B42" s="146" t="s">
        <v>78</v>
      </c>
      <c r="C42" s="147">
        <v>0</v>
      </c>
      <c r="D42" s="59">
        <v>6</v>
      </c>
      <c r="E42" s="60">
        <v>850</v>
      </c>
      <c r="F42" s="55">
        <v>700</v>
      </c>
      <c r="G42" s="61">
        <v>700</v>
      </c>
      <c r="H42" s="55">
        <v>0</v>
      </c>
      <c r="I42" s="61">
        <v>0</v>
      </c>
      <c r="J42" s="55"/>
      <c r="K42" s="61"/>
      <c r="L42" s="55"/>
      <c r="M42" s="61"/>
      <c r="N42" s="70">
        <f>IF(ISERROR(L42+J42+H42+F42),"Invalid Input",L42+J42+H42+F42)</f>
        <v>700</v>
      </c>
      <c r="O42" s="71">
        <f>IF(ISERROR(G42+I42+K42+M42),"Invalid Input",G42+I42+K42+M42)</f>
        <v>700</v>
      </c>
      <c r="P42" s="68">
        <v>0</v>
      </c>
      <c r="Q42" s="53">
        <f>IF(ISERROR(P42-O42),"Invalid Input",(P42-O42))</f>
        <v>-700</v>
      </c>
      <c r="R42" s="16" t="b">
        <v>1</v>
      </c>
      <c r="S42" s="101"/>
      <c r="T42" s="101"/>
    </row>
    <row r="43" spans="1:20" ht="15" customHeight="1" x14ac:dyDescent="0.3">
      <c r="A43" s="27"/>
      <c r="B43" s="146" t="s">
        <v>79</v>
      </c>
      <c r="C43" s="147">
        <v>0</v>
      </c>
      <c r="D43" s="59">
        <v>6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7" t="b">
        <v>1</v>
      </c>
      <c r="S43" s="101"/>
      <c r="T43" s="101"/>
    </row>
    <row r="44" spans="1:20" x14ac:dyDescent="0.3">
      <c r="A44" s="27"/>
      <c r="B44" s="114"/>
      <c r="C44" s="115"/>
      <c r="D44" s="99"/>
      <c r="E44" s="99"/>
      <c r="F44" s="99"/>
      <c r="G44" s="100"/>
      <c r="H44" s="99"/>
      <c r="I44" s="100"/>
      <c r="J44" s="99"/>
      <c r="K44" s="100"/>
      <c r="L44" s="99"/>
      <c r="M44" s="100"/>
      <c r="N44" s="70"/>
      <c r="O44" s="71"/>
      <c r="P44" s="100"/>
      <c r="Q44" s="53"/>
      <c r="R44" s="16"/>
      <c r="S44" s="101"/>
      <c r="T44" s="101"/>
    </row>
    <row r="45" spans="1:20" ht="14.1" customHeight="1" x14ac:dyDescent="0.3">
      <c r="A45" s="155" t="s">
        <v>26</v>
      </c>
      <c r="B45" s="156"/>
      <c r="C45" s="157"/>
      <c r="D45" s="99"/>
      <c r="E45" s="99"/>
      <c r="F45" s="99"/>
      <c r="G45" s="100"/>
      <c r="H45" s="99"/>
      <c r="I45" s="100"/>
      <c r="J45" s="99"/>
      <c r="K45" s="100"/>
      <c r="L45" s="99"/>
      <c r="M45" s="100"/>
      <c r="N45" s="70"/>
      <c r="O45" s="71"/>
      <c r="P45" s="100"/>
      <c r="Q45" s="53"/>
      <c r="R45" s="16"/>
      <c r="S45" s="101"/>
      <c r="T45" s="101"/>
    </row>
    <row r="46" spans="1:20" ht="6.75" customHeight="1" x14ac:dyDescent="0.3">
      <c r="A46" s="116"/>
      <c r="B46" s="117"/>
      <c r="C46" s="118"/>
      <c r="D46" s="99"/>
      <c r="E46" s="99"/>
      <c r="F46" s="99"/>
      <c r="G46" s="100"/>
      <c r="H46" s="99"/>
      <c r="I46" s="100"/>
      <c r="J46" s="99"/>
      <c r="K46" s="100"/>
      <c r="L46" s="99"/>
      <c r="M46" s="100"/>
      <c r="N46" s="70"/>
      <c r="O46" s="71"/>
      <c r="P46" s="100"/>
      <c r="Q46" s="53"/>
      <c r="R46" s="16"/>
      <c r="S46" s="101"/>
      <c r="T46" s="101"/>
    </row>
    <row r="47" spans="1:20" ht="15" customHeight="1" x14ac:dyDescent="0.3">
      <c r="A47" s="27"/>
      <c r="B47" s="146" t="s">
        <v>40</v>
      </c>
      <c r="C47" s="147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3">
      <c r="A48" s="27"/>
      <c r="B48" s="146" t="s">
        <v>41</v>
      </c>
      <c r="C48" s="147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3">
      <c r="A49" s="17"/>
      <c r="B49" s="146" t="s">
        <v>42</v>
      </c>
      <c r="C49" s="147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3">
      <c r="A50" s="23"/>
      <c r="B50" s="144">
        <f>COUNTA(B40:B49)</f>
        <v>7</v>
      </c>
      <c r="C50" s="145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3"/>
      <c r="T50" s="103"/>
    </row>
    <row r="51" spans="1:20" x14ac:dyDescent="0.3">
      <c r="A51" s="155" t="s">
        <v>20</v>
      </c>
      <c r="B51" s="156"/>
      <c r="C51" s="157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3"/>
      <c r="T51" s="103"/>
    </row>
    <row r="52" spans="1:20" x14ac:dyDescent="0.3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3"/>
      <c r="T52" s="103"/>
    </row>
    <row r="53" spans="1:20" ht="26.25" customHeight="1" x14ac:dyDescent="0.3">
      <c r="A53" s="23"/>
      <c r="B53" s="146" t="s">
        <v>39</v>
      </c>
      <c r="C53" s="147">
        <v>0</v>
      </c>
      <c r="D53" s="59">
        <v>138</v>
      </c>
      <c r="E53" s="60">
        <v>80</v>
      </c>
      <c r="F53" s="55">
        <v>20</v>
      </c>
      <c r="G53" s="61">
        <v>22</v>
      </c>
      <c r="H53" s="55">
        <v>20</v>
      </c>
      <c r="I53" s="61">
        <v>0</v>
      </c>
      <c r="J53" s="55"/>
      <c r="K53" s="61"/>
      <c r="L53" s="55"/>
      <c r="M53" s="61"/>
      <c r="N53" s="70">
        <f>IF(ISERROR(L53+J53+H53+F53),"Invalid Input",L53+J53+H53+F53)</f>
        <v>40</v>
      </c>
      <c r="O53" s="71">
        <f>IF(ISERROR(G53+I53+K53+M53),"Invalid Input",G53+I53+K53+M53)</f>
        <v>22</v>
      </c>
      <c r="P53" s="68">
        <v>0</v>
      </c>
      <c r="Q53" s="53">
        <f>IF(ISERROR(P53-O53),"Invalid Input",(P53-O53))</f>
        <v>-22</v>
      </c>
      <c r="R53" s="16" t="b">
        <v>1</v>
      </c>
      <c r="S53" s="103"/>
      <c r="T53" s="103"/>
    </row>
    <row r="54" spans="1:20" ht="15" customHeight="1" x14ac:dyDescent="0.3">
      <c r="A54" s="27"/>
      <c r="B54" s="146" t="s">
        <v>45</v>
      </c>
      <c r="C54" s="147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8.1" customHeight="1" x14ac:dyDescent="0.3">
      <c r="A55" s="17"/>
      <c r="B55" s="144">
        <f>COUNTA(B53:B54)</f>
        <v>2</v>
      </c>
      <c r="C55" s="145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3"/>
      <c r="T55" s="103"/>
    </row>
    <row r="56" spans="1:20" x14ac:dyDescent="0.3">
      <c r="A56" s="77" t="s">
        <v>16</v>
      </c>
      <c r="B56" s="37"/>
      <c r="C56" s="38"/>
      <c r="D56" s="79">
        <v>27684</v>
      </c>
      <c r="E56" s="79">
        <v>1000</v>
      </c>
      <c r="F56" s="79">
        <v>250</v>
      </c>
      <c r="G56" s="80">
        <v>300</v>
      </c>
      <c r="H56" s="79">
        <v>250</v>
      </c>
      <c r="I56" s="80">
        <v>0</v>
      </c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3"/>
      <c r="T56" s="103"/>
    </row>
    <row r="57" spans="1:20" ht="25.5" customHeight="1" x14ac:dyDescent="0.3">
      <c r="A57" s="27"/>
      <c r="B57" s="153" t="s">
        <v>46</v>
      </c>
      <c r="C57" s="154"/>
      <c r="D57" s="59">
        <v>41544</v>
      </c>
      <c r="E57" s="60">
        <v>0</v>
      </c>
      <c r="F57" s="55">
        <v>0</v>
      </c>
      <c r="G57" s="61"/>
      <c r="H57" s="55">
        <v>0</v>
      </c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 x14ac:dyDescent="0.3">
      <c r="A58" s="27"/>
      <c r="B58" s="153" t="s">
        <v>47</v>
      </c>
      <c r="C58" s="154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 x14ac:dyDescent="0.3">
      <c r="A59" s="17"/>
      <c r="B59" s="144">
        <f>COUNTA(B57:C58)</f>
        <v>2</v>
      </c>
      <c r="C59" s="145"/>
      <c r="D59" s="42">
        <v>41544</v>
      </c>
      <c r="E59" s="42"/>
      <c r="F59" s="42">
        <v>250</v>
      </c>
      <c r="G59" s="51"/>
      <c r="H59" s="42">
        <v>250</v>
      </c>
      <c r="I59" s="51">
        <v>0</v>
      </c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3">
      <c r="A60" s="77" t="s">
        <v>17</v>
      </c>
      <c r="B60" s="45"/>
      <c r="C60" s="38"/>
      <c r="D60" s="42"/>
      <c r="E60" s="42">
        <v>1000</v>
      </c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3">
      <c r="A61" s="27"/>
      <c r="B61" s="142" t="s">
        <v>81</v>
      </c>
      <c r="C61" s="143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x14ac:dyDescent="0.3">
      <c r="A62" s="27"/>
      <c r="B62" s="142" t="s">
        <v>80</v>
      </c>
      <c r="C62" s="143"/>
      <c r="D62" s="59">
        <v>1</v>
      </c>
      <c r="E62" s="60">
        <v>1</v>
      </c>
      <c r="F62" s="55">
        <v>1</v>
      </c>
      <c r="G62" s="61">
        <v>1</v>
      </c>
      <c r="H62" s="55">
        <v>1</v>
      </c>
      <c r="I62" s="61">
        <v>1</v>
      </c>
      <c r="J62" s="55"/>
      <c r="K62" s="61"/>
      <c r="L62" s="55"/>
      <c r="M62" s="61"/>
      <c r="N62" s="70">
        <f>IF(ISERROR(L62+J62+H62+F62),"Invalid Input",L62+J62+H62+F62)</f>
        <v>2</v>
      </c>
      <c r="O62" s="71">
        <f>IF(ISERROR(G62+I62+K62+M62),"Invalid Input",G62+I62+K62+M62)</f>
        <v>2</v>
      </c>
      <c r="P62" s="68">
        <v>0</v>
      </c>
      <c r="Q62" s="53">
        <f>IF(ISERROR(P62-O62),"Invalid Input",(P62-O62))</f>
        <v>-2</v>
      </c>
      <c r="R62" s="16" t="b">
        <v>1</v>
      </c>
      <c r="S62" s="103"/>
      <c r="T62" s="103"/>
    </row>
    <row r="63" spans="1:20" x14ac:dyDescent="0.3">
      <c r="A63" s="27"/>
      <c r="B63" s="142" t="s">
        <v>82</v>
      </c>
      <c r="C63" s="143"/>
      <c r="D63" s="59">
        <v>320</v>
      </c>
      <c r="E63" s="60">
        <v>320</v>
      </c>
      <c r="F63" s="55">
        <v>320</v>
      </c>
      <c r="G63" s="61">
        <v>320</v>
      </c>
      <c r="H63" s="55">
        <v>320</v>
      </c>
      <c r="I63" s="61">
        <v>320</v>
      </c>
      <c r="J63" s="55"/>
      <c r="K63" s="61"/>
      <c r="L63" s="55"/>
      <c r="M63" s="61"/>
      <c r="N63" s="70">
        <f>IF(ISERROR(L63+J63+H63+F63),"Invalid Input",L63+J63+H63+F63)</f>
        <v>640</v>
      </c>
      <c r="O63" s="71">
        <f>IF(ISERROR(G63+I63+K63+M63),"Invalid Input",G63+I63+K63+M63)</f>
        <v>640</v>
      </c>
      <c r="P63" s="68">
        <v>0</v>
      </c>
      <c r="Q63" s="53">
        <f>IF(ISERROR(P63-O63),"Invalid Input",(P63-O63))</f>
        <v>-640</v>
      </c>
      <c r="R63" s="16"/>
      <c r="S63" s="103"/>
      <c r="T63" s="103"/>
    </row>
    <row r="64" spans="1:20" ht="15" customHeight="1" x14ac:dyDescent="0.3">
      <c r="A64" s="27"/>
      <c r="B64" s="144">
        <f>COUNTA(B61:C62)</f>
        <v>2</v>
      </c>
      <c r="C64" s="14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3"/>
      <c r="T65" s="103"/>
    </row>
    <row r="66" spans="1:20" x14ac:dyDescent="0.3">
      <c r="A66" s="27"/>
      <c r="B66" s="37" t="s">
        <v>86</v>
      </c>
      <c r="C66" s="38"/>
      <c r="D66" s="59">
        <v>48000</v>
      </c>
      <c r="E66" s="60"/>
      <c r="F66" s="55">
        <v>0</v>
      </c>
      <c r="G66" s="61"/>
      <c r="H66" s="55">
        <v>0</v>
      </c>
      <c r="I66" s="61">
        <v>0</v>
      </c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x14ac:dyDescent="0.3">
      <c r="A67" s="27"/>
      <c r="B67" s="37" t="s">
        <v>83</v>
      </c>
      <c r="C67" s="38"/>
      <c r="D67" s="59">
        <v>145</v>
      </c>
      <c r="E67" s="60"/>
      <c r="F67" s="55">
        <v>0</v>
      </c>
      <c r="G67" s="61"/>
      <c r="H67" s="55">
        <v>0</v>
      </c>
      <c r="I67" s="61">
        <v>0</v>
      </c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3">
      <c r="A68" s="23"/>
      <c r="B68" s="37" t="s">
        <v>84</v>
      </c>
      <c r="C68" s="38"/>
      <c r="D68" s="59">
        <v>0</v>
      </c>
      <c r="E68" s="60"/>
      <c r="F68" s="55">
        <v>9723</v>
      </c>
      <c r="G68" s="61"/>
      <c r="H68" s="55">
        <v>9723</v>
      </c>
      <c r="I68" s="61">
        <v>9723</v>
      </c>
      <c r="J68" s="55"/>
      <c r="K68" s="61"/>
      <c r="L68" s="55"/>
      <c r="M68" s="61"/>
      <c r="N68" s="70">
        <f>IF(ISERROR(L68+J68+H68+F68),"Invalid Input",L68+J68+H68+F68)</f>
        <v>19446</v>
      </c>
      <c r="O68" s="71">
        <f>IF(ISERROR(G68+I68+K68+M68),"Invalid Input",G68+I68+K68+M68)</f>
        <v>9723</v>
      </c>
      <c r="P68" s="68">
        <v>0</v>
      </c>
      <c r="Q68" s="53">
        <f>IF(ISERROR(P68-O68),"Invalid Input",(P68-O68))</f>
        <v>-9723</v>
      </c>
      <c r="R68" s="16" t="b">
        <v>1</v>
      </c>
      <c r="S68" s="103"/>
      <c r="T68" s="103"/>
    </row>
    <row r="69" spans="1:20" x14ac:dyDescent="0.3">
      <c r="A69" s="17"/>
      <c r="B69" s="37" t="s">
        <v>85</v>
      </c>
      <c r="C69" s="38"/>
      <c r="D69" s="59">
        <v>250000</v>
      </c>
      <c r="E69" s="60"/>
      <c r="F69" s="55">
        <v>0</v>
      </c>
      <c r="G69" s="61">
        <v>34</v>
      </c>
      <c r="H69" s="55">
        <v>0</v>
      </c>
      <c r="I69" s="61">
        <v>30</v>
      </c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64</v>
      </c>
      <c r="P69" s="68">
        <v>0</v>
      </c>
      <c r="Q69" s="53">
        <f>IF(ISERROR(P69-O69),"Invalid Input",(P69-O69))</f>
        <v>-64</v>
      </c>
      <c r="R69" s="16" t="b">
        <v>1</v>
      </c>
      <c r="S69" s="103"/>
      <c r="T69" s="103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3"/>
      <c r="T71" s="103"/>
    </row>
    <row r="72" spans="1:20" ht="14.1" customHeight="1" x14ac:dyDescent="0.3">
      <c r="A72" s="23"/>
      <c r="B72" s="142" t="s">
        <v>48</v>
      </c>
      <c r="C72" s="143"/>
      <c r="D72" s="59">
        <v>21</v>
      </c>
      <c r="E72" s="60">
        <v>1</v>
      </c>
      <c r="F72" s="55">
        <v>0</v>
      </c>
      <c r="G72" s="61">
        <v>1</v>
      </c>
      <c r="H72" s="55">
        <v>0</v>
      </c>
      <c r="I72" s="61">
        <v>1</v>
      </c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2</v>
      </c>
      <c r="P72" s="68">
        <v>0</v>
      </c>
      <c r="Q72" s="53">
        <f t="shared" ref="Q72:Q83" si="6">IF(ISERROR(P72-O72),"Invalid Input",(P72-O72))</f>
        <v>-2</v>
      </c>
      <c r="R72" s="16" t="b">
        <v>1</v>
      </c>
      <c r="S72" s="103"/>
      <c r="T72" s="103"/>
    </row>
    <row r="73" spans="1:20" x14ac:dyDescent="0.3">
      <c r="A73" s="27"/>
      <c r="B73" s="142" t="s">
        <v>49</v>
      </c>
      <c r="C73" s="143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x14ac:dyDescent="0.3">
      <c r="A74" s="27"/>
      <c r="B74" s="142" t="s">
        <v>50</v>
      </c>
      <c r="C74" s="143"/>
      <c r="D74" s="59">
        <v>2</v>
      </c>
      <c r="E74" s="60">
        <v>1</v>
      </c>
      <c r="F74" s="55">
        <v>2</v>
      </c>
      <c r="G74" s="61">
        <v>1</v>
      </c>
      <c r="H74" s="55">
        <v>2</v>
      </c>
      <c r="I74" s="61">
        <v>1</v>
      </c>
      <c r="J74" s="55"/>
      <c r="K74" s="61"/>
      <c r="L74" s="55"/>
      <c r="M74" s="61"/>
      <c r="N74" s="70">
        <f t="shared" si="4"/>
        <v>4</v>
      </c>
      <c r="O74" s="71">
        <f t="shared" si="5"/>
        <v>2</v>
      </c>
      <c r="P74" s="68">
        <v>0</v>
      </c>
      <c r="Q74" s="53">
        <f t="shared" si="6"/>
        <v>-2</v>
      </c>
      <c r="R74" s="16" t="b">
        <v>1</v>
      </c>
      <c r="S74" s="103"/>
      <c r="T74" s="103"/>
    </row>
    <row r="75" spans="1:20" x14ac:dyDescent="0.3">
      <c r="A75" s="27"/>
      <c r="B75" s="142" t="s">
        <v>51</v>
      </c>
      <c r="C75" s="143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3">
      <c r="A76" s="17"/>
      <c r="B76" s="146" t="s">
        <v>52</v>
      </c>
      <c r="C76" s="147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3">
      <c r="A77" s="27"/>
      <c r="B77" s="142" t="s">
        <v>53</v>
      </c>
      <c r="C77" s="143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3">
      <c r="A78" s="27"/>
      <c r="B78" s="142" t="s">
        <v>54</v>
      </c>
      <c r="C78" s="143"/>
      <c r="D78" s="59">
        <v>3</v>
      </c>
      <c r="E78" s="60">
        <v>2</v>
      </c>
      <c r="F78" s="55">
        <v>1</v>
      </c>
      <c r="G78" s="61">
        <v>1</v>
      </c>
      <c r="H78" s="55">
        <v>1</v>
      </c>
      <c r="I78" s="61">
        <v>1</v>
      </c>
      <c r="J78" s="55"/>
      <c r="K78" s="61"/>
      <c r="L78" s="55"/>
      <c r="M78" s="61"/>
      <c r="N78" s="70">
        <f t="shared" si="4"/>
        <v>2</v>
      </c>
      <c r="O78" s="71">
        <f t="shared" si="5"/>
        <v>2</v>
      </c>
      <c r="P78" s="68">
        <v>0</v>
      </c>
      <c r="Q78" s="53">
        <f t="shared" si="6"/>
        <v>-2</v>
      </c>
      <c r="R78" s="16" t="b">
        <v>1</v>
      </c>
      <c r="S78" s="103"/>
      <c r="T78" s="103"/>
    </row>
    <row r="79" spans="1:20" x14ac:dyDescent="0.3">
      <c r="A79" s="17"/>
      <c r="B79" s="142" t="s">
        <v>55</v>
      </c>
      <c r="C79" s="143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3">
      <c r="A80" s="27"/>
      <c r="B80" s="142" t="s">
        <v>56</v>
      </c>
      <c r="C80" s="143"/>
      <c r="D80" s="59">
        <v>1</v>
      </c>
      <c r="E80" s="60">
        <v>1</v>
      </c>
      <c r="F80" s="55">
        <v>1</v>
      </c>
      <c r="G80" s="61">
        <v>1</v>
      </c>
      <c r="H80" s="55">
        <v>1</v>
      </c>
      <c r="I80" s="61">
        <v>1</v>
      </c>
      <c r="J80" s="55"/>
      <c r="K80" s="61"/>
      <c r="L80" s="55"/>
      <c r="M80" s="61"/>
      <c r="N80" s="70">
        <f t="shared" si="4"/>
        <v>2</v>
      </c>
      <c r="O80" s="71">
        <f t="shared" si="5"/>
        <v>2</v>
      </c>
      <c r="P80" s="68">
        <v>0</v>
      </c>
      <c r="Q80" s="53">
        <f t="shared" si="6"/>
        <v>-2</v>
      </c>
      <c r="R80" s="16" t="b">
        <v>1</v>
      </c>
      <c r="S80" s="103"/>
      <c r="T80" s="103"/>
    </row>
    <row r="81" spans="1:20" x14ac:dyDescent="0.3">
      <c r="A81" s="27"/>
      <c r="B81" s="142" t="s">
        <v>57</v>
      </c>
      <c r="C81" s="143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3">
      <c r="A82" s="27"/>
      <c r="B82" s="142" t="s">
        <v>58</v>
      </c>
      <c r="C82" s="143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3">
      <c r="A83" s="27"/>
      <c r="B83" s="142" t="s">
        <v>59</v>
      </c>
      <c r="C83" s="143"/>
      <c r="D83" s="59">
        <v>2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3">
      <c r="A84" s="27"/>
      <c r="B84" s="144">
        <f>COUNTA(B72:C83)</f>
        <v>12</v>
      </c>
      <c r="C84" s="14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3">
      <c r="A86" s="27"/>
      <c r="B86" s="153" t="s">
        <v>60</v>
      </c>
      <c r="C86" s="154"/>
      <c r="D86" s="59"/>
      <c r="E86" s="60"/>
      <c r="F86" s="55"/>
      <c r="G86" s="61"/>
      <c r="H86" s="55"/>
      <c r="I86" s="61">
        <v>0</v>
      </c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4"/>
      <c r="T87" s="104"/>
    </row>
    <row r="88" spans="1:20" x14ac:dyDescent="0.3">
      <c r="A88" s="74" t="str">
        <f>SheetNames!A12</f>
        <v>MP312</v>
      </c>
    </row>
  </sheetData>
  <mergeCells count="48">
    <mergeCell ref="B48:C48"/>
    <mergeCell ref="B40:C40"/>
    <mergeCell ref="B41:C41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A22:C22"/>
    <mergeCell ref="B25:C25"/>
    <mergeCell ref="B26:C26"/>
    <mergeCell ref="B27:C27"/>
    <mergeCell ref="B28:C28"/>
    <mergeCell ref="B24:C24"/>
    <mergeCell ref="B32:C32"/>
    <mergeCell ref="B33:C33"/>
    <mergeCell ref="B30:C30"/>
    <mergeCell ref="B34:C34"/>
    <mergeCell ref="B29:C29"/>
    <mergeCell ref="B36:C36"/>
    <mergeCell ref="B43:C43"/>
    <mergeCell ref="A45:C45"/>
    <mergeCell ref="B49:C49"/>
    <mergeCell ref="B74:C74"/>
    <mergeCell ref="B53:C53"/>
    <mergeCell ref="B57:C57"/>
    <mergeCell ref="B59:C59"/>
    <mergeCell ref="B55:C55"/>
    <mergeCell ref="B62:C62"/>
    <mergeCell ref="B72:C72"/>
    <mergeCell ref="B47:C47"/>
    <mergeCell ref="B37:C37"/>
    <mergeCell ref="A38:C38"/>
    <mergeCell ref="B64:C64"/>
    <mergeCell ref="B42:C42"/>
    <mergeCell ref="B77:C77"/>
    <mergeCell ref="B78:C78"/>
    <mergeCell ref="B79:C79"/>
    <mergeCell ref="B80:C80"/>
    <mergeCell ref="B83:C83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" right="0.7" top="0.75" bottom="0.75" header="0.3" footer="0.3"/>
  <pageSetup scale="35" orientation="landscape" r:id="rId1"/>
  <rowBreaks count="1" manualBreakCount="1">
    <brk id="16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6" tint="-0.249977111117893"/>
    <pageSetUpPr fitToPage="1"/>
  </sheetPr>
  <dimension ref="A1:T88"/>
  <sheetViews>
    <sheetView showGridLines="0" tabSelected="1" zoomScale="85" zoomScaleNormal="85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"&amp;VLOOKUP(A88,SheetNames!A2:C56,3,FALSE)</f>
        <v>MP313 - Steve Tshwete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132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20" t="s">
        <v>63</v>
      </c>
      <c r="D5" s="121"/>
      <c r="E5" s="90" t="s">
        <v>37</v>
      </c>
    </row>
    <row r="6" spans="1:20" x14ac:dyDescent="0.3">
      <c r="C6" s="120" t="s">
        <v>30</v>
      </c>
      <c r="D6" s="122"/>
      <c r="E6" s="89" t="s">
        <v>33</v>
      </c>
    </row>
    <row r="7" spans="1:20" ht="27.6" x14ac:dyDescent="0.3">
      <c r="A7" s="67"/>
      <c r="B7" s="62"/>
      <c r="C7" s="123" t="s">
        <v>64</v>
      </c>
      <c r="D7" s="124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3" t="s">
        <v>65</v>
      </c>
      <c r="D8" s="124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26.25" customHeight="1" x14ac:dyDescent="0.3">
      <c r="A9" s="67"/>
      <c r="B9" s="62"/>
      <c r="C9" s="125" t="s">
        <v>66</v>
      </c>
      <c r="D9" s="124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23" t="s">
        <v>67</v>
      </c>
      <c r="D10" s="124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23" t="s">
        <v>68</v>
      </c>
      <c r="D11" s="121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23" t="s">
        <v>69</v>
      </c>
      <c r="D12" s="124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23" t="s">
        <v>70</v>
      </c>
      <c r="D13" s="124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23" t="s">
        <v>71</v>
      </c>
      <c r="D14" s="124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20" t="s">
        <v>72</v>
      </c>
      <c r="D15" s="124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142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133</v>
      </c>
      <c r="E18" s="8" t="s">
        <v>134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135</v>
      </c>
      <c r="P18" s="7" t="s">
        <v>136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5"/>
      <c r="T19" s="95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5"/>
      <c r="T20" s="95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6"/>
      <c r="T21" s="96"/>
    </row>
    <row r="22" spans="1:20" x14ac:dyDescent="0.3">
      <c r="A22" s="148" t="s">
        <v>19</v>
      </c>
      <c r="B22" s="149"/>
      <c r="C22" s="150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6"/>
      <c r="T22" s="96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6"/>
      <c r="T23" s="96"/>
    </row>
    <row r="24" spans="1:20" ht="15" customHeight="1" x14ac:dyDescent="0.3">
      <c r="A24" s="23"/>
      <c r="B24" s="146" t="s">
        <v>73</v>
      </c>
      <c r="C24" s="147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3">
      <c r="A25" s="23"/>
      <c r="B25" s="146" t="s">
        <v>74</v>
      </c>
      <c r="C25" s="147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3">
      <c r="A26" s="23"/>
      <c r="B26" s="146" t="s">
        <v>28</v>
      </c>
      <c r="C26" s="147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3">
      <c r="A27" s="23"/>
      <c r="B27" s="146" t="s">
        <v>29</v>
      </c>
      <c r="C27" s="147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3">
      <c r="A28" s="23"/>
      <c r="B28" s="146" t="s">
        <v>131</v>
      </c>
      <c r="C28" s="147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3">
      <c r="A29" s="23"/>
      <c r="B29" s="146" t="s">
        <v>35</v>
      </c>
      <c r="C29" s="147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 x14ac:dyDescent="0.3">
      <c r="A30" s="23"/>
      <c r="B30" s="146" t="s">
        <v>36</v>
      </c>
      <c r="C30" s="147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3">
      <c r="A31" s="23"/>
      <c r="B31" s="119" t="s">
        <v>87</v>
      </c>
      <c r="C31" s="115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3">
      <c r="A32" s="23"/>
      <c r="B32" s="146" t="s">
        <v>31</v>
      </c>
      <c r="C32" s="147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3">
      <c r="A33" s="23"/>
      <c r="B33" s="146" t="s">
        <v>75</v>
      </c>
      <c r="C33" s="147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3">
      <c r="A34" s="23"/>
      <c r="B34" s="146" t="s">
        <v>76</v>
      </c>
      <c r="C34" s="147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3">
      <c r="A35" s="23"/>
      <c r="B35" s="119" t="s">
        <v>88</v>
      </c>
      <c r="C35" s="115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3">
      <c r="A36" s="23"/>
      <c r="B36" s="146" t="s">
        <v>77</v>
      </c>
      <c r="C36" s="147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2" customFormat="1" ht="8.1" customHeight="1" x14ac:dyDescent="0.3">
      <c r="A37" s="78"/>
      <c r="B37" s="158">
        <f>COUNTA(B24:B36)</f>
        <v>13</v>
      </c>
      <c r="C37" s="159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102"/>
      <c r="T37" s="102"/>
    </row>
    <row r="38" spans="1:20" x14ac:dyDescent="0.3">
      <c r="A38" s="155" t="s">
        <v>38</v>
      </c>
      <c r="B38" s="156"/>
      <c r="C38" s="157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101"/>
      <c r="T38" s="101"/>
    </row>
    <row r="39" spans="1:20" ht="8.1" customHeight="1" x14ac:dyDescent="0.3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101"/>
      <c r="T39" s="101"/>
    </row>
    <row r="40" spans="1:20" ht="15" customHeight="1" x14ac:dyDescent="0.3">
      <c r="A40" s="27"/>
      <c r="B40" s="146" t="s">
        <v>44</v>
      </c>
      <c r="C40" s="147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 x14ac:dyDescent="0.3">
      <c r="A41" s="27"/>
      <c r="B41" s="146" t="s">
        <v>43</v>
      </c>
      <c r="C41" s="147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 x14ac:dyDescent="0.3">
      <c r="A42" s="27"/>
      <c r="B42" s="146" t="s">
        <v>78</v>
      </c>
      <c r="C42" s="147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 x14ac:dyDescent="0.3">
      <c r="A43" s="27"/>
      <c r="B43" s="146" t="s">
        <v>79</v>
      </c>
      <c r="C43" s="147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7" t="b">
        <v>1</v>
      </c>
      <c r="S43" s="101"/>
      <c r="T43" s="101"/>
    </row>
    <row r="44" spans="1:20" x14ac:dyDescent="0.3">
      <c r="A44" s="27"/>
      <c r="B44" s="114"/>
      <c r="C44" s="115"/>
      <c r="D44" s="99"/>
      <c r="E44" s="99"/>
      <c r="F44" s="99"/>
      <c r="G44" s="100"/>
      <c r="H44" s="99"/>
      <c r="I44" s="100"/>
      <c r="J44" s="99"/>
      <c r="K44" s="100"/>
      <c r="L44" s="99"/>
      <c r="M44" s="100"/>
      <c r="N44" s="70"/>
      <c r="O44" s="71"/>
      <c r="P44" s="100"/>
      <c r="Q44" s="53"/>
      <c r="R44" s="16"/>
      <c r="S44" s="101"/>
      <c r="T44" s="101"/>
    </row>
    <row r="45" spans="1:20" ht="14.1" customHeight="1" x14ac:dyDescent="0.3">
      <c r="A45" s="155" t="s">
        <v>26</v>
      </c>
      <c r="B45" s="156"/>
      <c r="C45" s="157"/>
      <c r="D45" s="99"/>
      <c r="E45" s="99"/>
      <c r="F45" s="99"/>
      <c r="G45" s="100"/>
      <c r="H45" s="99"/>
      <c r="I45" s="100"/>
      <c r="J45" s="99"/>
      <c r="K45" s="100"/>
      <c r="L45" s="99"/>
      <c r="M45" s="100"/>
      <c r="N45" s="70"/>
      <c r="O45" s="71"/>
      <c r="P45" s="100"/>
      <c r="Q45" s="53"/>
      <c r="R45" s="16"/>
      <c r="S45" s="101"/>
      <c r="T45" s="101"/>
    </row>
    <row r="46" spans="1:20" ht="6.75" customHeight="1" x14ac:dyDescent="0.3">
      <c r="A46" s="116"/>
      <c r="B46" s="117"/>
      <c r="C46" s="118"/>
      <c r="D46" s="99"/>
      <c r="E46" s="99"/>
      <c r="F46" s="99"/>
      <c r="G46" s="100"/>
      <c r="H46" s="99"/>
      <c r="I46" s="100"/>
      <c r="J46" s="99"/>
      <c r="K46" s="100"/>
      <c r="L46" s="99"/>
      <c r="M46" s="100"/>
      <c r="N46" s="70"/>
      <c r="O46" s="71"/>
      <c r="P46" s="100"/>
      <c r="Q46" s="53"/>
      <c r="R46" s="16"/>
      <c r="S46" s="101"/>
      <c r="T46" s="101"/>
    </row>
    <row r="47" spans="1:20" ht="15" customHeight="1" x14ac:dyDescent="0.3">
      <c r="A47" s="27"/>
      <c r="B47" s="146" t="s">
        <v>40</v>
      </c>
      <c r="C47" s="147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3">
      <c r="A48" s="27"/>
      <c r="B48" s="146" t="s">
        <v>41</v>
      </c>
      <c r="C48" s="147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3">
      <c r="A49" s="17"/>
      <c r="B49" s="146" t="s">
        <v>42</v>
      </c>
      <c r="C49" s="147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3">
      <c r="A50" s="23"/>
      <c r="B50" s="144">
        <f>COUNTA(B40:B49)</f>
        <v>7</v>
      </c>
      <c r="C50" s="145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3"/>
      <c r="T50" s="103"/>
    </row>
    <row r="51" spans="1:20" x14ac:dyDescent="0.3">
      <c r="A51" s="155" t="s">
        <v>20</v>
      </c>
      <c r="B51" s="156"/>
      <c r="C51" s="157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3"/>
      <c r="T51" s="103"/>
    </row>
    <row r="52" spans="1:20" x14ac:dyDescent="0.3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3"/>
      <c r="T52" s="103"/>
    </row>
    <row r="53" spans="1:20" ht="26.25" customHeight="1" x14ac:dyDescent="0.3">
      <c r="A53" s="23"/>
      <c r="B53" s="146" t="s">
        <v>39</v>
      </c>
      <c r="C53" s="147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 x14ac:dyDescent="0.3">
      <c r="A54" s="27"/>
      <c r="B54" s="146" t="s">
        <v>45</v>
      </c>
      <c r="C54" s="147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8.1" customHeight="1" x14ac:dyDescent="0.3">
      <c r="A55" s="17"/>
      <c r="B55" s="144">
        <f>COUNTA(B53:B54)</f>
        <v>2</v>
      </c>
      <c r="C55" s="145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3"/>
      <c r="T55" s="103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3"/>
      <c r="T56" s="103"/>
    </row>
    <row r="57" spans="1:20" ht="25.5" customHeight="1" x14ac:dyDescent="0.3">
      <c r="A57" s="27"/>
      <c r="B57" s="153" t="s">
        <v>46</v>
      </c>
      <c r="C57" s="154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 x14ac:dyDescent="0.3">
      <c r="A58" s="27"/>
      <c r="B58" s="153" t="s">
        <v>47</v>
      </c>
      <c r="C58" s="154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 x14ac:dyDescent="0.3">
      <c r="A59" s="17"/>
      <c r="B59" s="144">
        <f>COUNTA(B57:C58)</f>
        <v>2</v>
      </c>
      <c r="C59" s="14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3">
      <c r="A61" s="27"/>
      <c r="B61" s="142" t="s">
        <v>81</v>
      </c>
      <c r="C61" s="143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x14ac:dyDescent="0.3">
      <c r="A62" s="27"/>
      <c r="B62" s="142" t="s">
        <v>80</v>
      </c>
      <c r="C62" s="143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x14ac:dyDescent="0.3">
      <c r="A63" s="27"/>
      <c r="B63" s="142" t="s">
        <v>82</v>
      </c>
      <c r="C63" s="143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 x14ac:dyDescent="0.3">
      <c r="A64" s="27"/>
      <c r="B64" s="144">
        <f>COUNTA(B61:C62)</f>
        <v>2</v>
      </c>
      <c r="C64" s="14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3"/>
      <c r="T65" s="103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3"/>
      <c r="T71" s="103"/>
    </row>
    <row r="72" spans="1:20" ht="14.1" customHeight="1" x14ac:dyDescent="0.3">
      <c r="A72" s="23"/>
      <c r="B72" s="142" t="s">
        <v>48</v>
      </c>
      <c r="C72" s="143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3"/>
      <c r="T72" s="103"/>
    </row>
    <row r="73" spans="1:20" x14ac:dyDescent="0.3">
      <c r="A73" s="27"/>
      <c r="B73" s="142" t="s">
        <v>49</v>
      </c>
      <c r="C73" s="143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x14ac:dyDescent="0.3">
      <c r="A74" s="27"/>
      <c r="B74" s="142" t="s">
        <v>50</v>
      </c>
      <c r="C74" s="143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x14ac:dyDescent="0.3">
      <c r="A75" s="27"/>
      <c r="B75" s="142" t="s">
        <v>51</v>
      </c>
      <c r="C75" s="143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3">
      <c r="A76" s="17"/>
      <c r="B76" s="146" t="s">
        <v>52</v>
      </c>
      <c r="C76" s="147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3">
      <c r="A77" s="27"/>
      <c r="B77" s="142" t="s">
        <v>53</v>
      </c>
      <c r="C77" s="143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3">
      <c r="A78" s="27"/>
      <c r="B78" s="142" t="s">
        <v>54</v>
      </c>
      <c r="C78" s="143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x14ac:dyDescent="0.3">
      <c r="A79" s="17"/>
      <c r="B79" s="142" t="s">
        <v>55</v>
      </c>
      <c r="C79" s="143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3">
      <c r="A80" s="27"/>
      <c r="B80" s="142" t="s">
        <v>56</v>
      </c>
      <c r="C80" s="143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3">
      <c r="A81" s="27"/>
      <c r="B81" s="142" t="s">
        <v>57</v>
      </c>
      <c r="C81" s="143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3">
      <c r="A82" s="27"/>
      <c r="B82" s="142" t="s">
        <v>58</v>
      </c>
      <c r="C82" s="143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3">
      <c r="A83" s="27"/>
      <c r="B83" s="142" t="s">
        <v>59</v>
      </c>
      <c r="C83" s="143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3">
      <c r="A84" s="27"/>
      <c r="B84" s="144">
        <f>COUNTA(B72:C83)</f>
        <v>12</v>
      </c>
      <c r="C84" s="14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3">
      <c r="A86" s="27"/>
      <c r="B86" s="153" t="s">
        <v>60</v>
      </c>
      <c r="C86" s="154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4"/>
      <c r="T87" s="104"/>
    </row>
    <row r="88" spans="1:20" x14ac:dyDescent="0.3">
      <c r="A88" s="74" t="str">
        <f>SheetNames!A13</f>
        <v>MP313</v>
      </c>
    </row>
  </sheetData>
  <mergeCells count="48">
    <mergeCell ref="B48:C48"/>
    <mergeCell ref="B40:C40"/>
    <mergeCell ref="B41:C41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A22:C22"/>
    <mergeCell ref="B25:C25"/>
    <mergeCell ref="B26:C26"/>
    <mergeCell ref="B27:C27"/>
    <mergeCell ref="B28:C28"/>
    <mergeCell ref="B24:C24"/>
    <mergeCell ref="B32:C32"/>
    <mergeCell ref="B33:C33"/>
    <mergeCell ref="B30:C30"/>
    <mergeCell ref="B34:C34"/>
    <mergeCell ref="B29:C29"/>
    <mergeCell ref="B36:C36"/>
    <mergeCell ref="B43:C43"/>
    <mergeCell ref="A45:C45"/>
    <mergeCell ref="B49:C49"/>
    <mergeCell ref="B74:C74"/>
    <mergeCell ref="B53:C53"/>
    <mergeCell ref="B57:C57"/>
    <mergeCell ref="B59:C59"/>
    <mergeCell ref="B55:C55"/>
    <mergeCell ref="B62:C62"/>
    <mergeCell ref="B72:C72"/>
    <mergeCell ref="B47:C47"/>
    <mergeCell ref="B37:C37"/>
    <mergeCell ref="A38:C38"/>
    <mergeCell ref="B64:C64"/>
    <mergeCell ref="B42:C42"/>
    <mergeCell ref="B77:C77"/>
    <mergeCell ref="B78:C78"/>
    <mergeCell ref="B79:C79"/>
    <mergeCell ref="B80:C80"/>
    <mergeCell ref="B83:C83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" right="0.7" top="0.75" bottom="0.75" header="0.3" footer="0.3"/>
  <pageSetup scale="35" orientation="landscape" r:id="rId1"/>
  <rowBreaks count="1" manualBreakCount="1">
    <brk id="16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theme="6" tint="-0.249977111117893"/>
    <pageSetUpPr fitToPage="1"/>
  </sheetPr>
  <dimension ref="A1:T88"/>
  <sheetViews>
    <sheetView showGridLines="0" tabSelected="1" zoomScale="89" zoomScaleNormal="89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"&amp;VLOOKUP(A88,SheetNames!A2:C56,3,FALSE)</f>
        <v>MP314 - Emakhazeni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132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20" t="s">
        <v>63</v>
      </c>
      <c r="D5" s="121"/>
      <c r="E5" s="90" t="s">
        <v>37</v>
      </c>
    </row>
    <row r="6" spans="1:20" x14ac:dyDescent="0.3">
      <c r="C6" s="120" t="s">
        <v>30</v>
      </c>
      <c r="D6" s="122"/>
      <c r="E6" s="89" t="s">
        <v>33</v>
      </c>
    </row>
    <row r="7" spans="1:20" ht="27.6" x14ac:dyDescent="0.3">
      <c r="A7" s="67"/>
      <c r="B7" s="62"/>
      <c r="C7" s="123" t="s">
        <v>64</v>
      </c>
      <c r="D7" s="124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3" t="s">
        <v>65</v>
      </c>
      <c r="D8" s="124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26.25" customHeight="1" x14ac:dyDescent="0.3">
      <c r="A9" s="67"/>
      <c r="B9" s="62"/>
      <c r="C9" s="125" t="s">
        <v>66</v>
      </c>
      <c r="D9" s="124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23" t="s">
        <v>67</v>
      </c>
      <c r="D10" s="124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23" t="s">
        <v>68</v>
      </c>
      <c r="D11" s="121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23" t="s">
        <v>69</v>
      </c>
      <c r="D12" s="124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23" t="s">
        <v>70</v>
      </c>
      <c r="D13" s="124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23" t="s">
        <v>71</v>
      </c>
      <c r="D14" s="124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20" t="s">
        <v>72</v>
      </c>
      <c r="D15" s="124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142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133</v>
      </c>
      <c r="E18" s="8" t="s">
        <v>134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135</v>
      </c>
      <c r="P18" s="7" t="s">
        <v>136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5"/>
      <c r="T19" s="95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5"/>
      <c r="T20" s="95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6"/>
      <c r="T21" s="96"/>
    </row>
    <row r="22" spans="1:20" x14ac:dyDescent="0.3">
      <c r="A22" s="148" t="s">
        <v>19</v>
      </c>
      <c r="B22" s="149"/>
      <c r="C22" s="150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6"/>
      <c r="T22" s="96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6"/>
      <c r="T23" s="96"/>
    </row>
    <row r="24" spans="1:20" ht="15" customHeight="1" x14ac:dyDescent="0.3">
      <c r="A24" s="23"/>
      <c r="B24" s="146" t="s">
        <v>73</v>
      </c>
      <c r="C24" s="147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3">
      <c r="A25" s="23"/>
      <c r="B25" s="146" t="s">
        <v>74</v>
      </c>
      <c r="C25" s="147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3">
      <c r="A26" s="23"/>
      <c r="B26" s="146" t="s">
        <v>28</v>
      </c>
      <c r="C26" s="147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3">
      <c r="A27" s="23"/>
      <c r="B27" s="146" t="s">
        <v>29</v>
      </c>
      <c r="C27" s="147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3">
      <c r="A28" s="23"/>
      <c r="B28" s="146" t="s">
        <v>131</v>
      </c>
      <c r="C28" s="147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3">
      <c r="A29" s="23"/>
      <c r="B29" s="146" t="s">
        <v>35</v>
      </c>
      <c r="C29" s="147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 x14ac:dyDescent="0.3">
      <c r="A30" s="23"/>
      <c r="B30" s="146" t="s">
        <v>36</v>
      </c>
      <c r="C30" s="147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3">
      <c r="A31" s="23"/>
      <c r="B31" s="119" t="s">
        <v>87</v>
      </c>
      <c r="C31" s="115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3">
      <c r="A32" s="23"/>
      <c r="B32" s="146" t="s">
        <v>31</v>
      </c>
      <c r="C32" s="147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3">
      <c r="A33" s="23"/>
      <c r="B33" s="146" t="s">
        <v>75</v>
      </c>
      <c r="C33" s="147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3">
      <c r="A34" s="23"/>
      <c r="B34" s="146" t="s">
        <v>76</v>
      </c>
      <c r="C34" s="147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3">
      <c r="A35" s="23"/>
      <c r="B35" s="119" t="s">
        <v>88</v>
      </c>
      <c r="C35" s="115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3">
      <c r="A36" s="23"/>
      <c r="B36" s="146" t="s">
        <v>77</v>
      </c>
      <c r="C36" s="147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2" customFormat="1" ht="8.1" customHeight="1" x14ac:dyDescent="0.3">
      <c r="A37" s="78"/>
      <c r="B37" s="158">
        <f>COUNTA(B24:B36)</f>
        <v>13</v>
      </c>
      <c r="C37" s="159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102"/>
      <c r="T37" s="102"/>
    </row>
    <row r="38" spans="1:20" x14ac:dyDescent="0.3">
      <c r="A38" s="155" t="s">
        <v>38</v>
      </c>
      <c r="B38" s="156"/>
      <c r="C38" s="157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101"/>
      <c r="T38" s="101"/>
    </row>
    <row r="39" spans="1:20" ht="8.1" customHeight="1" x14ac:dyDescent="0.3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101"/>
      <c r="T39" s="101"/>
    </row>
    <row r="40" spans="1:20" ht="15" customHeight="1" x14ac:dyDescent="0.3">
      <c r="A40" s="27"/>
      <c r="B40" s="146" t="s">
        <v>44</v>
      </c>
      <c r="C40" s="147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 x14ac:dyDescent="0.3">
      <c r="A41" s="27"/>
      <c r="B41" s="146" t="s">
        <v>43</v>
      </c>
      <c r="C41" s="147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 x14ac:dyDescent="0.3">
      <c r="A42" s="27"/>
      <c r="B42" s="146" t="s">
        <v>78</v>
      </c>
      <c r="C42" s="147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 x14ac:dyDescent="0.3">
      <c r="A43" s="27"/>
      <c r="B43" s="146" t="s">
        <v>79</v>
      </c>
      <c r="C43" s="147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7" t="b">
        <v>1</v>
      </c>
      <c r="S43" s="101"/>
      <c r="T43" s="101"/>
    </row>
    <row r="44" spans="1:20" x14ac:dyDescent="0.3">
      <c r="A44" s="27"/>
      <c r="B44" s="114"/>
      <c r="C44" s="115"/>
      <c r="D44" s="99"/>
      <c r="E44" s="99"/>
      <c r="F44" s="99"/>
      <c r="G44" s="100"/>
      <c r="H44" s="99"/>
      <c r="I44" s="100"/>
      <c r="J44" s="99"/>
      <c r="K44" s="100"/>
      <c r="L44" s="99"/>
      <c r="M44" s="100"/>
      <c r="N44" s="70"/>
      <c r="O44" s="71"/>
      <c r="P44" s="100"/>
      <c r="Q44" s="53"/>
      <c r="R44" s="16"/>
      <c r="S44" s="101"/>
      <c r="T44" s="101"/>
    </row>
    <row r="45" spans="1:20" ht="14.1" customHeight="1" x14ac:dyDescent="0.3">
      <c r="A45" s="155" t="s">
        <v>26</v>
      </c>
      <c r="B45" s="156"/>
      <c r="C45" s="157"/>
      <c r="D45" s="99"/>
      <c r="E45" s="99"/>
      <c r="F45" s="99"/>
      <c r="G45" s="100"/>
      <c r="H45" s="99"/>
      <c r="I45" s="100"/>
      <c r="J45" s="99"/>
      <c r="K45" s="100"/>
      <c r="L45" s="99"/>
      <c r="M45" s="100"/>
      <c r="N45" s="70"/>
      <c r="O45" s="71"/>
      <c r="P45" s="100"/>
      <c r="Q45" s="53"/>
      <c r="R45" s="16"/>
      <c r="S45" s="101"/>
      <c r="T45" s="101"/>
    </row>
    <row r="46" spans="1:20" ht="6.75" customHeight="1" x14ac:dyDescent="0.3">
      <c r="A46" s="116"/>
      <c r="B46" s="117"/>
      <c r="C46" s="118"/>
      <c r="D46" s="99"/>
      <c r="E46" s="99"/>
      <c r="F46" s="99"/>
      <c r="G46" s="100"/>
      <c r="H46" s="99"/>
      <c r="I46" s="100"/>
      <c r="J46" s="99"/>
      <c r="K46" s="100"/>
      <c r="L46" s="99"/>
      <c r="M46" s="100"/>
      <c r="N46" s="70"/>
      <c r="O46" s="71"/>
      <c r="P46" s="100"/>
      <c r="Q46" s="53"/>
      <c r="R46" s="16"/>
      <c r="S46" s="101"/>
      <c r="T46" s="101"/>
    </row>
    <row r="47" spans="1:20" ht="15" customHeight="1" x14ac:dyDescent="0.3">
      <c r="A47" s="27"/>
      <c r="B47" s="146" t="s">
        <v>40</v>
      </c>
      <c r="C47" s="147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3">
      <c r="A48" s="27"/>
      <c r="B48" s="146" t="s">
        <v>41</v>
      </c>
      <c r="C48" s="147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3">
      <c r="A49" s="17"/>
      <c r="B49" s="146" t="s">
        <v>42</v>
      </c>
      <c r="C49" s="147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3">
      <c r="A50" s="23"/>
      <c r="B50" s="144">
        <f>COUNTA(B40:B49)</f>
        <v>7</v>
      </c>
      <c r="C50" s="145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3"/>
      <c r="T50" s="103"/>
    </row>
    <row r="51" spans="1:20" x14ac:dyDescent="0.3">
      <c r="A51" s="155" t="s">
        <v>20</v>
      </c>
      <c r="B51" s="156"/>
      <c r="C51" s="157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3"/>
      <c r="T51" s="103"/>
    </row>
    <row r="52" spans="1:20" x14ac:dyDescent="0.3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3"/>
      <c r="T52" s="103"/>
    </row>
    <row r="53" spans="1:20" ht="26.25" customHeight="1" x14ac:dyDescent="0.3">
      <c r="A53" s="23"/>
      <c r="B53" s="146" t="s">
        <v>39</v>
      </c>
      <c r="C53" s="147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 x14ac:dyDescent="0.3">
      <c r="A54" s="27"/>
      <c r="B54" s="146" t="s">
        <v>45</v>
      </c>
      <c r="C54" s="147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8.1" customHeight="1" x14ac:dyDescent="0.3">
      <c r="A55" s="17"/>
      <c r="B55" s="144">
        <f>COUNTA(B53:B54)</f>
        <v>2</v>
      </c>
      <c r="C55" s="145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3"/>
      <c r="T55" s="103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3"/>
      <c r="T56" s="103"/>
    </row>
    <row r="57" spans="1:20" ht="25.5" customHeight="1" x14ac:dyDescent="0.3">
      <c r="A57" s="27"/>
      <c r="B57" s="153" t="s">
        <v>46</v>
      </c>
      <c r="C57" s="154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 x14ac:dyDescent="0.3">
      <c r="A58" s="27"/>
      <c r="B58" s="153" t="s">
        <v>47</v>
      </c>
      <c r="C58" s="154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 x14ac:dyDescent="0.3">
      <c r="A59" s="17"/>
      <c r="B59" s="144">
        <f>COUNTA(B57:C58)</f>
        <v>2</v>
      </c>
      <c r="C59" s="14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3">
      <c r="A61" s="27"/>
      <c r="B61" s="142" t="s">
        <v>81</v>
      </c>
      <c r="C61" s="143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x14ac:dyDescent="0.3">
      <c r="A62" s="27"/>
      <c r="B62" s="142" t="s">
        <v>80</v>
      </c>
      <c r="C62" s="143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x14ac:dyDescent="0.3">
      <c r="A63" s="27"/>
      <c r="B63" s="142" t="s">
        <v>82</v>
      </c>
      <c r="C63" s="143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 x14ac:dyDescent="0.3">
      <c r="A64" s="27"/>
      <c r="B64" s="144">
        <f>COUNTA(B61:C62)</f>
        <v>2</v>
      </c>
      <c r="C64" s="14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3"/>
      <c r="T65" s="103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3"/>
      <c r="T71" s="103"/>
    </row>
    <row r="72" spans="1:20" ht="14.1" customHeight="1" x14ac:dyDescent="0.3">
      <c r="A72" s="23"/>
      <c r="B72" s="142" t="s">
        <v>48</v>
      </c>
      <c r="C72" s="143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3"/>
      <c r="T72" s="103"/>
    </row>
    <row r="73" spans="1:20" x14ac:dyDescent="0.3">
      <c r="A73" s="27"/>
      <c r="B73" s="142" t="s">
        <v>49</v>
      </c>
      <c r="C73" s="143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x14ac:dyDescent="0.3">
      <c r="A74" s="27"/>
      <c r="B74" s="142" t="s">
        <v>50</v>
      </c>
      <c r="C74" s="143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x14ac:dyDescent="0.3">
      <c r="A75" s="27"/>
      <c r="B75" s="142" t="s">
        <v>51</v>
      </c>
      <c r="C75" s="143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3">
      <c r="A76" s="17"/>
      <c r="B76" s="146" t="s">
        <v>52</v>
      </c>
      <c r="C76" s="147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3">
      <c r="A77" s="27"/>
      <c r="B77" s="142" t="s">
        <v>53</v>
      </c>
      <c r="C77" s="143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3">
      <c r="A78" s="27"/>
      <c r="B78" s="142" t="s">
        <v>54</v>
      </c>
      <c r="C78" s="143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x14ac:dyDescent="0.3">
      <c r="A79" s="17"/>
      <c r="B79" s="142" t="s">
        <v>55</v>
      </c>
      <c r="C79" s="143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3">
      <c r="A80" s="27"/>
      <c r="B80" s="142" t="s">
        <v>56</v>
      </c>
      <c r="C80" s="143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3">
      <c r="A81" s="27"/>
      <c r="B81" s="142" t="s">
        <v>57</v>
      </c>
      <c r="C81" s="143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3">
      <c r="A82" s="27"/>
      <c r="B82" s="142" t="s">
        <v>58</v>
      </c>
      <c r="C82" s="143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3">
      <c r="A83" s="27"/>
      <c r="B83" s="142" t="s">
        <v>59</v>
      </c>
      <c r="C83" s="143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3">
      <c r="A84" s="27"/>
      <c r="B84" s="144">
        <f>COUNTA(B72:C83)</f>
        <v>12</v>
      </c>
      <c r="C84" s="14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3">
      <c r="A86" s="27"/>
      <c r="B86" s="153" t="s">
        <v>60</v>
      </c>
      <c r="C86" s="154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4"/>
      <c r="T87" s="104"/>
    </row>
    <row r="88" spans="1:20" x14ac:dyDescent="0.3">
      <c r="A88" s="74" t="str">
        <f>SheetNames!A14</f>
        <v>MP314</v>
      </c>
    </row>
  </sheetData>
  <mergeCells count="48">
    <mergeCell ref="B48:C48"/>
    <mergeCell ref="B40:C40"/>
    <mergeCell ref="B41:C41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A22:C22"/>
    <mergeCell ref="B25:C25"/>
    <mergeCell ref="B26:C26"/>
    <mergeCell ref="B27:C27"/>
    <mergeCell ref="B28:C28"/>
    <mergeCell ref="B24:C24"/>
    <mergeCell ref="B32:C32"/>
    <mergeCell ref="B33:C33"/>
    <mergeCell ref="B30:C30"/>
    <mergeCell ref="B34:C34"/>
    <mergeCell ref="B29:C29"/>
    <mergeCell ref="B36:C36"/>
    <mergeCell ref="B43:C43"/>
    <mergeCell ref="A45:C45"/>
    <mergeCell ref="B49:C49"/>
    <mergeCell ref="B74:C74"/>
    <mergeCell ref="B53:C53"/>
    <mergeCell ref="B57:C57"/>
    <mergeCell ref="B59:C59"/>
    <mergeCell ref="B55:C55"/>
    <mergeCell ref="B62:C62"/>
    <mergeCell ref="B72:C72"/>
    <mergeCell ref="B47:C47"/>
    <mergeCell ref="B37:C37"/>
    <mergeCell ref="A38:C38"/>
    <mergeCell ref="B64:C64"/>
    <mergeCell ref="B42:C42"/>
    <mergeCell ref="B77:C77"/>
    <mergeCell ref="B78:C78"/>
    <mergeCell ref="B79:C79"/>
    <mergeCell ref="B80:C80"/>
    <mergeCell ref="B83:C83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" right="0.7" top="0.75" bottom="0.75" header="0.3" footer="0.3"/>
  <pageSetup scale="35" orientation="landscape" r:id="rId1"/>
  <rowBreaks count="1" manualBreakCount="1">
    <brk id="16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8"/>
  <sheetViews>
    <sheetView showGridLines="0" tabSelected="1" view="pageBreakPreview" zoomScale="60" zoomScaleNormal="89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"&amp;VLOOKUP(A88,SheetNames!A2:C56,3,FALSE)</f>
        <v>MP315 - Thembisile Hani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132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9.4" x14ac:dyDescent="0.45">
      <c r="C5" s="120" t="s">
        <v>63</v>
      </c>
      <c r="D5" s="136">
        <v>0</v>
      </c>
      <c r="E5" s="90" t="s">
        <v>37</v>
      </c>
    </row>
    <row r="6" spans="1:20" ht="21" x14ac:dyDescent="0.4">
      <c r="C6" s="120" t="s">
        <v>30</v>
      </c>
      <c r="D6" s="137">
        <v>26593</v>
      </c>
      <c r="E6" s="89" t="s">
        <v>33</v>
      </c>
    </row>
    <row r="7" spans="1:20" ht="27.6" x14ac:dyDescent="0.45">
      <c r="A7" s="67"/>
      <c r="B7" s="62"/>
      <c r="C7" s="123" t="s">
        <v>64</v>
      </c>
      <c r="D7" s="138">
        <v>0</v>
      </c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ht="21" x14ac:dyDescent="0.4">
      <c r="A8" s="67"/>
      <c r="B8" s="62"/>
      <c r="C8" s="113" t="s">
        <v>65</v>
      </c>
      <c r="D8" s="139">
        <v>53480</v>
      </c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26.25" customHeight="1" x14ac:dyDescent="0.4">
      <c r="A9" s="67"/>
      <c r="B9" s="62"/>
      <c r="C9" s="125" t="s">
        <v>66</v>
      </c>
      <c r="D9" s="140">
        <v>0</v>
      </c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ht="21" x14ac:dyDescent="0.4">
      <c r="A10" s="67"/>
      <c r="B10" s="62"/>
      <c r="C10" s="123" t="s">
        <v>67</v>
      </c>
      <c r="D10" s="139">
        <v>61774</v>
      </c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ht="21" x14ac:dyDescent="0.4">
      <c r="A11" s="67"/>
      <c r="B11" s="62"/>
      <c r="C11" s="123" t="s">
        <v>68</v>
      </c>
      <c r="D11" s="141">
        <v>0</v>
      </c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ht="21" x14ac:dyDescent="0.4">
      <c r="A12" s="67"/>
      <c r="B12" s="62"/>
      <c r="C12" s="123" t="s">
        <v>69</v>
      </c>
      <c r="D12" s="139">
        <v>1647</v>
      </c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ht="21" x14ac:dyDescent="0.4">
      <c r="A13" s="67"/>
      <c r="B13" s="62"/>
      <c r="C13" s="123" t="s">
        <v>70</v>
      </c>
      <c r="D13" s="139">
        <v>0</v>
      </c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ht="21" x14ac:dyDescent="0.4">
      <c r="A14" s="67"/>
      <c r="B14" s="62"/>
      <c r="C14" s="123" t="s">
        <v>71</v>
      </c>
      <c r="D14" s="139">
        <v>4000</v>
      </c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ht="21" x14ac:dyDescent="0.4">
      <c r="A15" s="67"/>
      <c r="B15" s="62"/>
      <c r="C15" s="120" t="s">
        <v>72</v>
      </c>
      <c r="D15" s="139">
        <v>105282</v>
      </c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142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133</v>
      </c>
      <c r="E18" s="8" t="s">
        <v>134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135</v>
      </c>
      <c r="P18" s="7" t="s">
        <v>136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5"/>
      <c r="T19" s="95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5"/>
      <c r="T20" s="95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6"/>
      <c r="T21" s="96"/>
    </row>
    <row r="22" spans="1:20" x14ac:dyDescent="0.3">
      <c r="A22" s="148" t="s">
        <v>19</v>
      </c>
      <c r="B22" s="149"/>
      <c r="C22" s="150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6"/>
      <c r="T22" s="96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6"/>
      <c r="T23" s="96"/>
    </row>
    <row r="24" spans="1:20" ht="15" customHeight="1" x14ac:dyDescent="0.3">
      <c r="A24" s="23"/>
      <c r="B24" s="146" t="s">
        <v>73</v>
      </c>
      <c r="C24" s="147">
        <v>0</v>
      </c>
      <c r="D24" s="59">
        <v>0</v>
      </c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3">
      <c r="A25" s="23"/>
      <c r="B25" s="146" t="s">
        <v>74</v>
      </c>
      <c r="C25" s="147">
        <v>0</v>
      </c>
      <c r="D25" s="59">
        <v>0</v>
      </c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3">
      <c r="A26" s="23"/>
      <c r="B26" s="146" t="s">
        <v>28</v>
      </c>
      <c r="C26" s="147">
        <v>0</v>
      </c>
      <c r="D26" s="59">
        <v>65</v>
      </c>
      <c r="E26" s="60"/>
      <c r="F26" s="55"/>
      <c r="G26" s="61">
        <v>65</v>
      </c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65</v>
      </c>
      <c r="P26" s="68">
        <v>0</v>
      </c>
      <c r="Q26" s="53">
        <f t="shared" si="3"/>
        <v>-65</v>
      </c>
      <c r="R26" s="16" t="b">
        <v>1</v>
      </c>
      <c r="S26" s="101"/>
      <c r="T26" s="101"/>
    </row>
    <row r="27" spans="1:20" ht="15" customHeight="1" x14ac:dyDescent="0.3">
      <c r="A27" s="23"/>
      <c r="B27" s="146" t="s">
        <v>29</v>
      </c>
      <c r="C27" s="147">
        <v>0</v>
      </c>
      <c r="D27" s="59">
        <v>0</v>
      </c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3">
      <c r="A28" s="23"/>
      <c r="B28" s="146" t="s">
        <v>131</v>
      </c>
      <c r="C28" s="147"/>
      <c r="D28" s="59">
        <v>0</v>
      </c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3">
      <c r="A29" s="23"/>
      <c r="B29" s="146" t="s">
        <v>35</v>
      </c>
      <c r="C29" s="147">
        <v>0</v>
      </c>
      <c r="D29" s="59">
        <v>22</v>
      </c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 x14ac:dyDescent="0.3">
      <c r="A30" s="23"/>
      <c r="B30" s="146" t="s">
        <v>36</v>
      </c>
      <c r="C30" s="147"/>
      <c r="D30" s="59">
        <v>10423</v>
      </c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3">
      <c r="A31" s="23"/>
      <c r="B31" s="119" t="s">
        <v>87</v>
      </c>
      <c r="C31" s="115"/>
      <c r="D31" s="59">
        <v>10</v>
      </c>
      <c r="E31" s="60"/>
      <c r="F31" s="55">
        <v>0</v>
      </c>
      <c r="G31" s="61">
        <v>0</v>
      </c>
      <c r="H31" s="55"/>
      <c r="I31" s="61">
        <v>0</v>
      </c>
      <c r="J31" s="55">
        <v>0</v>
      </c>
      <c r="K31" s="61">
        <v>0</v>
      </c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3">
      <c r="A32" s="23"/>
      <c r="B32" s="146" t="s">
        <v>31</v>
      </c>
      <c r="C32" s="147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3">
      <c r="A33" s="23"/>
      <c r="B33" s="146" t="s">
        <v>75</v>
      </c>
      <c r="C33" s="147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3">
      <c r="A34" s="23"/>
      <c r="B34" s="146" t="s">
        <v>76</v>
      </c>
      <c r="C34" s="147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3">
      <c r="A35" s="23"/>
      <c r="B35" s="119" t="s">
        <v>88</v>
      </c>
      <c r="C35" s="115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3">
      <c r="A36" s="23"/>
      <c r="B36" s="146" t="s">
        <v>77</v>
      </c>
      <c r="C36" s="147"/>
      <c r="D36" s="59"/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2" customFormat="1" ht="8.1" customHeight="1" x14ac:dyDescent="0.3">
      <c r="A37" s="78"/>
      <c r="B37" s="158">
        <f>COUNTA(B24:B36)</f>
        <v>13</v>
      </c>
      <c r="C37" s="159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102"/>
      <c r="T37" s="102"/>
    </row>
    <row r="38" spans="1:20" x14ac:dyDescent="0.3">
      <c r="A38" s="155" t="s">
        <v>38</v>
      </c>
      <c r="B38" s="156"/>
      <c r="C38" s="157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101"/>
      <c r="T38" s="101"/>
    </row>
    <row r="39" spans="1:20" ht="8.1" customHeight="1" x14ac:dyDescent="0.3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101"/>
      <c r="T39" s="101"/>
    </row>
    <row r="40" spans="1:20" ht="15" customHeight="1" x14ac:dyDescent="0.3">
      <c r="A40" s="27"/>
      <c r="B40" s="146" t="s">
        <v>44</v>
      </c>
      <c r="C40" s="147">
        <v>0</v>
      </c>
      <c r="D40" s="59">
        <v>216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 x14ac:dyDescent="0.3">
      <c r="A41" s="27"/>
      <c r="B41" s="146" t="s">
        <v>43</v>
      </c>
      <c r="C41" s="147">
        <v>0</v>
      </c>
      <c r="D41" s="59">
        <v>2270</v>
      </c>
      <c r="E41" s="60"/>
      <c r="F41" s="55"/>
      <c r="G41" s="61"/>
      <c r="H41" s="55"/>
      <c r="I41" s="61"/>
      <c r="J41" s="55">
        <v>0</v>
      </c>
      <c r="K41" s="61">
        <v>0</v>
      </c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 x14ac:dyDescent="0.3">
      <c r="A42" s="27"/>
      <c r="B42" s="146" t="s">
        <v>78</v>
      </c>
      <c r="C42" s="147">
        <v>0</v>
      </c>
      <c r="D42" s="59">
        <v>100</v>
      </c>
      <c r="E42" s="60">
        <v>4</v>
      </c>
      <c r="F42" s="55">
        <v>0</v>
      </c>
      <c r="G42" s="61">
        <v>0</v>
      </c>
      <c r="H42" s="55">
        <v>4</v>
      </c>
      <c r="I42" s="61">
        <v>0</v>
      </c>
      <c r="J42" s="55">
        <v>0</v>
      </c>
      <c r="K42" s="61">
        <v>0</v>
      </c>
      <c r="L42" s="55"/>
      <c r="M42" s="61"/>
      <c r="N42" s="70">
        <f>IF(ISERROR(L42+J42+H42+F42),"Invalid Input",L42+J42+H42+F42)</f>
        <v>4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 x14ac:dyDescent="0.3">
      <c r="A43" s="27"/>
      <c r="B43" s="146" t="s">
        <v>79</v>
      </c>
      <c r="C43" s="147">
        <v>0</v>
      </c>
      <c r="D43" s="59">
        <v>350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7" t="b">
        <v>1</v>
      </c>
      <c r="S43" s="101"/>
      <c r="T43" s="101"/>
    </row>
    <row r="44" spans="1:20" x14ac:dyDescent="0.3">
      <c r="A44" s="27"/>
      <c r="B44" s="114"/>
      <c r="C44" s="115"/>
      <c r="D44" s="99"/>
      <c r="E44" s="99"/>
      <c r="F44" s="99"/>
      <c r="G44" s="100"/>
      <c r="H44" s="99"/>
      <c r="I44" s="100"/>
      <c r="J44" s="99"/>
      <c r="K44" s="100"/>
      <c r="L44" s="99"/>
      <c r="M44" s="100"/>
      <c r="N44" s="70"/>
      <c r="O44" s="71"/>
      <c r="P44" s="100"/>
      <c r="Q44" s="53"/>
      <c r="R44" s="16"/>
      <c r="S44" s="101"/>
      <c r="T44" s="101"/>
    </row>
    <row r="45" spans="1:20" ht="14.1" customHeight="1" x14ac:dyDescent="0.3">
      <c r="A45" s="155" t="s">
        <v>26</v>
      </c>
      <c r="B45" s="156"/>
      <c r="C45" s="157"/>
      <c r="D45" s="99"/>
      <c r="E45" s="99"/>
      <c r="F45" s="99"/>
      <c r="G45" s="100"/>
      <c r="H45" s="99"/>
      <c r="I45" s="100"/>
      <c r="J45" s="99"/>
      <c r="K45" s="100"/>
      <c r="L45" s="99"/>
      <c r="M45" s="100"/>
      <c r="N45" s="70"/>
      <c r="O45" s="71"/>
      <c r="P45" s="100"/>
      <c r="Q45" s="53"/>
      <c r="R45" s="16"/>
      <c r="S45" s="101"/>
      <c r="T45" s="101"/>
    </row>
    <row r="46" spans="1:20" ht="6.75" customHeight="1" x14ac:dyDescent="0.3">
      <c r="A46" s="116"/>
      <c r="B46" s="117"/>
      <c r="C46" s="118"/>
      <c r="D46" s="99"/>
      <c r="E46" s="99"/>
      <c r="F46" s="99"/>
      <c r="G46" s="100"/>
      <c r="H46" s="99"/>
      <c r="I46" s="100"/>
      <c r="J46" s="99"/>
      <c r="K46" s="100"/>
      <c r="L46" s="99"/>
      <c r="M46" s="100"/>
      <c r="N46" s="70"/>
      <c r="O46" s="71"/>
      <c r="P46" s="100"/>
      <c r="Q46" s="53"/>
      <c r="R46" s="16"/>
      <c r="S46" s="101"/>
      <c r="T46" s="101"/>
    </row>
    <row r="47" spans="1:20" ht="15" customHeight="1" x14ac:dyDescent="0.3">
      <c r="A47" s="27"/>
      <c r="B47" s="146" t="s">
        <v>40</v>
      </c>
      <c r="C47" s="147">
        <v>0</v>
      </c>
      <c r="D47" s="59">
        <v>0</v>
      </c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3">
      <c r="A48" s="27"/>
      <c r="B48" s="146" t="s">
        <v>41</v>
      </c>
      <c r="C48" s="147">
        <v>0</v>
      </c>
      <c r="D48" s="59">
        <v>0</v>
      </c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3">
      <c r="A49" s="17"/>
      <c r="B49" s="146" t="s">
        <v>42</v>
      </c>
      <c r="C49" s="147">
        <v>0</v>
      </c>
      <c r="D49" s="59">
        <v>0</v>
      </c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3">
      <c r="A50" s="23"/>
      <c r="B50" s="144">
        <f>COUNTA(B40:B49)</f>
        <v>7</v>
      </c>
      <c r="C50" s="145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3"/>
      <c r="T50" s="103"/>
    </row>
    <row r="51" spans="1:20" x14ac:dyDescent="0.3">
      <c r="A51" s="155" t="s">
        <v>20</v>
      </c>
      <c r="B51" s="156"/>
      <c r="C51" s="157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3"/>
      <c r="T51" s="103"/>
    </row>
    <row r="52" spans="1:20" x14ac:dyDescent="0.3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3"/>
      <c r="T52" s="103"/>
    </row>
    <row r="53" spans="1:20" ht="26.25" customHeight="1" x14ac:dyDescent="0.3">
      <c r="A53" s="23"/>
      <c r="B53" s="146" t="s">
        <v>39</v>
      </c>
      <c r="C53" s="147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 x14ac:dyDescent="0.3">
      <c r="A54" s="27"/>
      <c r="B54" s="146" t="s">
        <v>45</v>
      </c>
      <c r="C54" s="147">
        <v>0</v>
      </c>
      <c r="D54" s="59">
        <v>20966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8.1" customHeight="1" x14ac:dyDescent="0.3">
      <c r="A55" s="17"/>
      <c r="B55" s="144">
        <f>COUNTA(B53:B54)</f>
        <v>2</v>
      </c>
      <c r="C55" s="145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3"/>
      <c r="T55" s="103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3"/>
      <c r="T56" s="103"/>
    </row>
    <row r="57" spans="1:20" ht="25.5" customHeight="1" x14ac:dyDescent="0.3">
      <c r="A57" s="27"/>
      <c r="B57" s="153" t="s">
        <v>46</v>
      </c>
      <c r="C57" s="154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 x14ac:dyDescent="0.3">
      <c r="A58" s="27"/>
      <c r="B58" s="153" t="s">
        <v>47</v>
      </c>
      <c r="C58" s="154"/>
      <c r="D58" s="59">
        <v>81093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 x14ac:dyDescent="0.3">
      <c r="A59" s="17"/>
      <c r="B59" s="144">
        <f>COUNTA(B57:C58)</f>
        <v>2</v>
      </c>
      <c r="C59" s="14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3">
      <c r="A61" s="27"/>
      <c r="B61" s="142" t="s">
        <v>81</v>
      </c>
      <c r="C61" s="143"/>
      <c r="D61" s="59"/>
      <c r="E61" s="60">
        <v>4000</v>
      </c>
      <c r="F61" s="55">
        <v>4000</v>
      </c>
      <c r="G61" s="61">
        <v>2501</v>
      </c>
      <c r="H61" s="55">
        <v>4000</v>
      </c>
      <c r="I61" s="61">
        <v>2400</v>
      </c>
      <c r="J61" s="55">
        <v>4000</v>
      </c>
      <c r="K61" s="61">
        <v>1976</v>
      </c>
      <c r="L61" s="55"/>
      <c r="M61" s="61"/>
      <c r="N61" s="70">
        <f>IF(ISERROR(L61+J61+H61+F61),"Invalid Input",L61+J61+H61+F61)</f>
        <v>12000</v>
      </c>
      <c r="O61" s="71">
        <f>IF(ISERROR(G61+I61+K61+M61),"Invalid Input",G61+I61+K61+M61)</f>
        <v>6877</v>
      </c>
      <c r="P61" s="68">
        <v>0</v>
      </c>
      <c r="Q61" s="53">
        <f>IF(ISERROR(P61-O61),"Invalid Input",(P61-O61))</f>
        <v>-6877</v>
      </c>
      <c r="R61" s="16" t="b">
        <v>1</v>
      </c>
      <c r="S61" s="103"/>
      <c r="T61" s="103"/>
    </row>
    <row r="62" spans="1:20" x14ac:dyDescent="0.3">
      <c r="A62" s="27"/>
      <c r="B62" s="142" t="s">
        <v>80</v>
      </c>
      <c r="C62" s="143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x14ac:dyDescent="0.3">
      <c r="A63" s="27"/>
      <c r="B63" s="142" t="s">
        <v>82</v>
      </c>
      <c r="C63" s="143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 x14ac:dyDescent="0.3">
      <c r="A64" s="27"/>
      <c r="B64" s="144">
        <f>COUNTA(B61:C62)</f>
        <v>2</v>
      </c>
      <c r="C64" s="14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3"/>
      <c r="T65" s="103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x14ac:dyDescent="0.3">
      <c r="A67" s="27"/>
      <c r="B67" s="37" t="s">
        <v>83</v>
      </c>
      <c r="C67" s="38"/>
      <c r="D67" s="59"/>
      <c r="E67" s="60">
        <v>17</v>
      </c>
      <c r="F67" s="55">
        <v>17</v>
      </c>
      <c r="G67" s="61">
        <v>17</v>
      </c>
      <c r="H67" s="55">
        <v>17</v>
      </c>
      <c r="I67" s="61">
        <v>14</v>
      </c>
      <c r="J67" s="55">
        <v>0</v>
      </c>
      <c r="K67" s="61">
        <v>0</v>
      </c>
      <c r="L67" s="55"/>
      <c r="M67" s="61"/>
      <c r="N67" s="70">
        <f>IF(ISERROR(L67+J67+H67+F67),"Invalid Input",L67+J67+H67+F67)</f>
        <v>34</v>
      </c>
      <c r="O67" s="71">
        <f>IF(ISERROR(G67+I67+K67+M67),"Invalid Input",G67+I67+K67+M67)</f>
        <v>31</v>
      </c>
      <c r="P67" s="68">
        <v>0</v>
      </c>
      <c r="Q67" s="53">
        <f>IF(ISERROR(P67-O67),"Invalid Input",(P67-O67))</f>
        <v>-31</v>
      </c>
      <c r="R67" s="16" t="b">
        <v>1</v>
      </c>
      <c r="S67" s="103"/>
      <c r="T67" s="103"/>
    </row>
    <row r="68" spans="1:20" x14ac:dyDescent="0.3">
      <c r="A68" s="23"/>
      <c r="B68" s="37" t="s">
        <v>84</v>
      </c>
      <c r="C68" s="38"/>
      <c r="D68" s="59"/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x14ac:dyDescent="0.3">
      <c r="A69" s="17"/>
      <c r="B69" s="37" t="s">
        <v>85</v>
      </c>
      <c r="C69" s="38"/>
      <c r="D69" s="59"/>
      <c r="E69" s="60">
        <v>10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3"/>
      <c r="T71" s="103"/>
    </row>
    <row r="72" spans="1:20" ht="14.1" customHeight="1" x14ac:dyDescent="0.3">
      <c r="A72" s="23"/>
      <c r="B72" s="142" t="s">
        <v>48</v>
      </c>
      <c r="C72" s="143"/>
      <c r="D72" s="59">
        <v>1</v>
      </c>
      <c r="E72" s="60">
        <v>1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3"/>
      <c r="T72" s="103"/>
    </row>
    <row r="73" spans="1:20" x14ac:dyDescent="0.3">
      <c r="A73" s="27"/>
      <c r="B73" s="142" t="s">
        <v>49</v>
      </c>
      <c r="C73" s="143"/>
      <c r="D73" s="59">
        <v>32</v>
      </c>
      <c r="E73" s="60">
        <v>32</v>
      </c>
      <c r="F73" s="55">
        <v>8</v>
      </c>
      <c r="G73" s="61">
        <v>8</v>
      </c>
      <c r="H73" s="55">
        <v>8</v>
      </c>
      <c r="I73" s="61">
        <v>0</v>
      </c>
      <c r="J73" s="55">
        <v>8</v>
      </c>
      <c r="K73" s="61">
        <v>8</v>
      </c>
      <c r="L73" s="55"/>
      <c r="M73" s="61"/>
      <c r="N73" s="70">
        <f t="shared" si="4"/>
        <v>24</v>
      </c>
      <c r="O73" s="71">
        <f t="shared" si="5"/>
        <v>16</v>
      </c>
      <c r="P73" s="68">
        <v>0</v>
      </c>
      <c r="Q73" s="53">
        <f t="shared" si="6"/>
        <v>-16</v>
      </c>
      <c r="R73" s="16" t="b">
        <v>1</v>
      </c>
      <c r="S73" s="103"/>
      <c r="T73" s="103"/>
    </row>
    <row r="74" spans="1:20" x14ac:dyDescent="0.3">
      <c r="A74" s="27"/>
      <c r="B74" s="142" t="s">
        <v>50</v>
      </c>
      <c r="C74" s="143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x14ac:dyDescent="0.3">
      <c r="A75" s="27"/>
      <c r="B75" s="142" t="s">
        <v>51</v>
      </c>
      <c r="C75" s="143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3">
      <c r="A76" s="17"/>
      <c r="B76" s="146" t="s">
        <v>52</v>
      </c>
      <c r="C76" s="147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3">
      <c r="A77" s="27"/>
      <c r="B77" s="142" t="s">
        <v>53</v>
      </c>
      <c r="C77" s="143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3">
      <c r="A78" s="27"/>
      <c r="B78" s="142" t="s">
        <v>54</v>
      </c>
      <c r="C78" s="143"/>
      <c r="D78" s="59">
        <v>1</v>
      </c>
      <c r="E78" s="60">
        <v>1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x14ac:dyDescent="0.3">
      <c r="A79" s="17"/>
      <c r="B79" s="142" t="s">
        <v>55</v>
      </c>
      <c r="C79" s="143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3">
      <c r="A80" s="27"/>
      <c r="B80" s="142" t="s">
        <v>56</v>
      </c>
      <c r="C80" s="143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3">
      <c r="A81" s="27"/>
      <c r="B81" s="142" t="s">
        <v>57</v>
      </c>
      <c r="C81" s="143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3">
      <c r="A82" s="27"/>
      <c r="B82" s="142" t="s">
        <v>58</v>
      </c>
      <c r="C82" s="143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3">
      <c r="A83" s="27"/>
      <c r="B83" s="142" t="s">
        <v>59</v>
      </c>
      <c r="C83" s="143"/>
      <c r="D83" s="59"/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3">
      <c r="A84" s="27"/>
      <c r="B84" s="144">
        <f>COUNTA(B72:C83)</f>
        <v>12</v>
      </c>
      <c r="C84" s="14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3">
      <c r="A86" s="27"/>
      <c r="B86" s="153" t="s">
        <v>60</v>
      </c>
      <c r="C86" s="154"/>
      <c r="D86" s="59">
        <v>100</v>
      </c>
      <c r="E86" s="60">
        <v>507</v>
      </c>
      <c r="F86" s="55">
        <v>113</v>
      </c>
      <c r="G86" s="61">
        <v>113</v>
      </c>
      <c r="H86" s="55">
        <v>0</v>
      </c>
      <c r="I86" s="61">
        <v>0</v>
      </c>
      <c r="J86" s="55">
        <v>394</v>
      </c>
      <c r="K86" s="61">
        <v>0</v>
      </c>
      <c r="L86" s="55"/>
      <c r="M86" s="61"/>
      <c r="N86" s="70">
        <f>IF(ISERROR(L86+J86+H86+F86),"Invalid Input",L86+J86+H86+F86)</f>
        <v>507</v>
      </c>
      <c r="O86" s="71">
        <f>IF(ISERROR(G86+I86+K86+M86),"Invalid Input",G86+I86+K86+M86)</f>
        <v>113</v>
      </c>
      <c r="P86" s="68">
        <v>0</v>
      </c>
      <c r="Q86" s="53">
        <f>IF(ISERROR(P86-O86),"Invalid Input",(P86-O86))</f>
        <v>-113</v>
      </c>
      <c r="R86" s="16" t="b">
        <v>1</v>
      </c>
      <c r="S86" s="103"/>
      <c r="T86" s="103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4"/>
      <c r="T87" s="104"/>
    </row>
    <row r="88" spans="1:20" x14ac:dyDescent="0.3">
      <c r="A88" s="74" t="str">
        <f>SheetNames!A15</f>
        <v>MP315</v>
      </c>
    </row>
  </sheetData>
  <mergeCells count="48">
    <mergeCell ref="B86:C86"/>
    <mergeCell ref="B43:C43"/>
    <mergeCell ref="A45:C45"/>
    <mergeCell ref="B49:C49"/>
    <mergeCell ref="B50:C50"/>
    <mergeCell ref="A51:C51"/>
    <mergeCell ref="B84:C84"/>
    <mergeCell ref="B72:C72"/>
    <mergeCell ref="B73:C73"/>
    <mergeCell ref="B74:C74"/>
    <mergeCell ref="B81:C81"/>
    <mergeCell ref="B82:C82"/>
    <mergeCell ref="B83:C83"/>
    <mergeCell ref="B53:C53"/>
    <mergeCell ref="B55:C55"/>
    <mergeCell ref="B57:C57"/>
    <mergeCell ref="B59:C59"/>
    <mergeCell ref="B61:C61"/>
    <mergeCell ref="B62:C62"/>
    <mergeCell ref="B54:C54"/>
    <mergeCell ref="B75:C75"/>
    <mergeCell ref="B58:C58"/>
    <mergeCell ref="B63:C63"/>
    <mergeCell ref="B64:C64"/>
    <mergeCell ref="B76:C76"/>
    <mergeCell ref="B77:C77"/>
    <mergeCell ref="B78:C78"/>
    <mergeCell ref="B79:C79"/>
    <mergeCell ref="B80:C80"/>
    <mergeCell ref="B40:C40"/>
    <mergeCell ref="B41:C41"/>
    <mergeCell ref="B47:C47"/>
    <mergeCell ref="B48:C48"/>
    <mergeCell ref="A38:C38"/>
    <mergeCell ref="B42:C42"/>
    <mergeCell ref="B36:C36"/>
    <mergeCell ref="B37:C37"/>
    <mergeCell ref="B34:C34"/>
    <mergeCell ref="A22:C22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" right="0.7" top="0.75" bottom="0.75" header="0.3" footer="0.3"/>
  <pageSetup scale="33" orientation="landscape" r:id="rId1"/>
  <rowBreaks count="2" manualBreakCount="2">
    <brk id="16" max="16383" man="1"/>
    <brk id="62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8"/>
  <sheetViews>
    <sheetView showGridLines="0" tabSelected="1" zoomScale="70" zoomScaleNormal="70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"&amp;VLOOKUP(A88,SheetNames!A2:C56,3,FALSE)</f>
        <v>MP316 - Dr J.S. Moroka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132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20" t="s">
        <v>63</v>
      </c>
      <c r="D5" s="121"/>
      <c r="E5" s="90" t="s">
        <v>37</v>
      </c>
    </row>
    <row r="6" spans="1:20" x14ac:dyDescent="0.3">
      <c r="C6" s="120" t="s">
        <v>30</v>
      </c>
      <c r="D6" s="122"/>
      <c r="E6" s="89" t="s">
        <v>33</v>
      </c>
    </row>
    <row r="7" spans="1:20" ht="27.6" x14ac:dyDescent="0.3">
      <c r="A7" s="67"/>
      <c r="B7" s="62"/>
      <c r="C7" s="123" t="s">
        <v>64</v>
      </c>
      <c r="D7" s="124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3" t="s">
        <v>65</v>
      </c>
      <c r="D8" s="124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26.25" customHeight="1" x14ac:dyDescent="0.3">
      <c r="A9" s="67"/>
      <c r="B9" s="62"/>
      <c r="C9" s="125" t="s">
        <v>66</v>
      </c>
      <c r="D9" s="124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23" t="s">
        <v>67</v>
      </c>
      <c r="D10" s="124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23" t="s">
        <v>68</v>
      </c>
      <c r="D11" s="121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23" t="s">
        <v>69</v>
      </c>
      <c r="D12" s="124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23" t="s">
        <v>70</v>
      </c>
      <c r="D13" s="124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23" t="s">
        <v>71</v>
      </c>
      <c r="D14" s="124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20" t="s">
        <v>72</v>
      </c>
      <c r="D15" s="124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142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133</v>
      </c>
      <c r="E18" s="8" t="s">
        <v>134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135</v>
      </c>
      <c r="P18" s="7" t="s">
        <v>136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5"/>
      <c r="T19" s="95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5"/>
      <c r="T20" s="95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6"/>
      <c r="T21" s="96"/>
    </row>
    <row r="22" spans="1:20" x14ac:dyDescent="0.3">
      <c r="A22" s="148" t="s">
        <v>19</v>
      </c>
      <c r="B22" s="149"/>
      <c r="C22" s="150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6"/>
      <c r="T22" s="96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6"/>
      <c r="T23" s="96"/>
    </row>
    <row r="24" spans="1:20" ht="15" customHeight="1" x14ac:dyDescent="0.3">
      <c r="A24" s="23"/>
      <c r="B24" s="146" t="s">
        <v>73</v>
      </c>
      <c r="C24" s="147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3">
      <c r="A25" s="23"/>
      <c r="B25" s="146" t="s">
        <v>74</v>
      </c>
      <c r="C25" s="147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3">
      <c r="A26" s="23"/>
      <c r="B26" s="146" t="s">
        <v>28</v>
      </c>
      <c r="C26" s="147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3">
      <c r="A27" s="23"/>
      <c r="B27" s="146" t="s">
        <v>29</v>
      </c>
      <c r="C27" s="147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3">
      <c r="A28" s="23"/>
      <c r="B28" s="146" t="s">
        <v>131</v>
      </c>
      <c r="C28" s="147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3">
      <c r="A29" s="23"/>
      <c r="B29" s="146" t="s">
        <v>35</v>
      </c>
      <c r="C29" s="147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 x14ac:dyDescent="0.3">
      <c r="A30" s="23"/>
      <c r="B30" s="146" t="s">
        <v>36</v>
      </c>
      <c r="C30" s="147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3">
      <c r="A31" s="23"/>
      <c r="B31" s="119" t="s">
        <v>87</v>
      </c>
      <c r="C31" s="115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3">
      <c r="A32" s="23"/>
      <c r="B32" s="146" t="s">
        <v>31</v>
      </c>
      <c r="C32" s="147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3">
      <c r="A33" s="23"/>
      <c r="B33" s="146" t="s">
        <v>75</v>
      </c>
      <c r="C33" s="147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3">
      <c r="A34" s="23"/>
      <c r="B34" s="146" t="s">
        <v>76</v>
      </c>
      <c r="C34" s="147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3">
      <c r="A35" s="23"/>
      <c r="B35" s="119" t="s">
        <v>88</v>
      </c>
      <c r="C35" s="115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3">
      <c r="A36" s="23"/>
      <c r="B36" s="146" t="s">
        <v>77</v>
      </c>
      <c r="C36" s="147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2" customFormat="1" ht="8.1" customHeight="1" x14ac:dyDescent="0.3">
      <c r="A37" s="78"/>
      <c r="B37" s="158">
        <f>COUNTA(B24:B36)</f>
        <v>13</v>
      </c>
      <c r="C37" s="159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102"/>
      <c r="T37" s="102"/>
    </row>
    <row r="38" spans="1:20" x14ac:dyDescent="0.3">
      <c r="A38" s="155" t="s">
        <v>38</v>
      </c>
      <c r="B38" s="156"/>
      <c r="C38" s="157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101"/>
      <c r="T38" s="101"/>
    </row>
    <row r="39" spans="1:20" ht="8.1" customHeight="1" x14ac:dyDescent="0.3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101"/>
      <c r="T39" s="101"/>
    </row>
    <row r="40" spans="1:20" ht="15" customHeight="1" x14ac:dyDescent="0.3">
      <c r="A40" s="27"/>
      <c r="B40" s="146" t="s">
        <v>44</v>
      </c>
      <c r="C40" s="147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 x14ac:dyDescent="0.3">
      <c r="A41" s="27"/>
      <c r="B41" s="146" t="s">
        <v>43</v>
      </c>
      <c r="C41" s="147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 x14ac:dyDescent="0.3">
      <c r="A42" s="27"/>
      <c r="B42" s="146" t="s">
        <v>78</v>
      </c>
      <c r="C42" s="147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 x14ac:dyDescent="0.3">
      <c r="A43" s="27"/>
      <c r="B43" s="146" t="s">
        <v>79</v>
      </c>
      <c r="C43" s="147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7" t="b">
        <v>1</v>
      </c>
      <c r="S43" s="101"/>
      <c r="T43" s="101"/>
    </row>
    <row r="44" spans="1:20" x14ac:dyDescent="0.3">
      <c r="A44" s="27"/>
      <c r="B44" s="114"/>
      <c r="C44" s="115"/>
      <c r="D44" s="99"/>
      <c r="E44" s="99"/>
      <c r="F44" s="99"/>
      <c r="G44" s="100"/>
      <c r="H44" s="99"/>
      <c r="I44" s="100"/>
      <c r="J44" s="99"/>
      <c r="K44" s="100"/>
      <c r="L44" s="99"/>
      <c r="M44" s="100"/>
      <c r="N44" s="70"/>
      <c r="O44" s="71"/>
      <c r="P44" s="100"/>
      <c r="Q44" s="53"/>
      <c r="R44" s="16"/>
      <c r="S44" s="101"/>
      <c r="T44" s="101"/>
    </row>
    <row r="45" spans="1:20" ht="14.1" customHeight="1" x14ac:dyDescent="0.3">
      <c r="A45" s="155" t="s">
        <v>26</v>
      </c>
      <c r="B45" s="156"/>
      <c r="C45" s="157"/>
      <c r="D45" s="99"/>
      <c r="E45" s="99"/>
      <c r="F45" s="99"/>
      <c r="G45" s="100"/>
      <c r="H45" s="99"/>
      <c r="I45" s="100"/>
      <c r="J45" s="99"/>
      <c r="K45" s="100"/>
      <c r="L45" s="99"/>
      <c r="M45" s="100"/>
      <c r="N45" s="70"/>
      <c r="O45" s="71"/>
      <c r="P45" s="100"/>
      <c r="Q45" s="53"/>
      <c r="R45" s="16"/>
      <c r="S45" s="101"/>
      <c r="T45" s="101"/>
    </row>
    <row r="46" spans="1:20" ht="6.75" customHeight="1" x14ac:dyDescent="0.3">
      <c r="A46" s="116"/>
      <c r="B46" s="117"/>
      <c r="C46" s="118"/>
      <c r="D46" s="99"/>
      <c r="E46" s="99"/>
      <c r="F46" s="99"/>
      <c r="G46" s="100"/>
      <c r="H46" s="99"/>
      <c r="I46" s="100"/>
      <c r="J46" s="99"/>
      <c r="K46" s="100"/>
      <c r="L46" s="99"/>
      <c r="M46" s="100"/>
      <c r="N46" s="70"/>
      <c r="O46" s="71"/>
      <c r="P46" s="100"/>
      <c r="Q46" s="53"/>
      <c r="R46" s="16"/>
      <c r="S46" s="101"/>
      <c r="T46" s="101"/>
    </row>
    <row r="47" spans="1:20" ht="15" customHeight="1" x14ac:dyDescent="0.3">
      <c r="A47" s="27"/>
      <c r="B47" s="146" t="s">
        <v>40</v>
      </c>
      <c r="C47" s="147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3">
      <c r="A48" s="27"/>
      <c r="B48" s="146" t="s">
        <v>41</v>
      </c>
      <c r="C48" s="147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3">
      <c r="A49" s="17"/>
      <c r="B49" s="146" t="s">
        <v>42</v>
      </c>
      <c r="C49" s="147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3">
      <c r="A50" s="23"/>
      <c r="B50" s="144">
        <f>COUNTA(B40:B49)</f>
        <v>7</v>
      </c>
      <c r="C50" s="145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3"/>
      <c r="T50" s="103"/>
    </row>
    <row r="51" spans="1:20" x14ac:dyDescent="0.3">
      <c r="A51" s="155" t="s">
        <v>20</v>
      </c>
      <c r="B51" s="156"/>
      <c r="C51" s="157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3"/>
      <c r="T51" s="103"/>
    </row>
    <row r="52" spans="1:20" x14ac:dyDescent="0.3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3"/>
      <c r="T52" s="103"/>
    </row>
    <row r="53" spans="1:20" ht="26.25" customHeight="1" x14ac:dyDescent="0.3">
      <c r="A53" s="23"/>
      <c r="B53" s="146" t="s">
        <v>39</v>
      </c>
      <c r="C53" s="147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 x14ac:dyDescent="0.3">
      <c r="A54" s="27"/>
      <c r="B54" s="146" t="s">
        <v>45</v>
      </c>
      <c r="C54" s="147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8.1" customHeight="1" x14ac:dyDescent="0.3">
      <c r="A55" s="17"/>
      <c r="B55" s="144">
        <f>COUNTA(B53:B54)</f>
        <v>2</v>
      </c>
      <c r="C55" s="145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3"/>
      <c r="T55" s="103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3"/>
      <c r="T56" s="103"/>
    </row>
    <row r="57" spans="1:20" ht="25.5" customHeight="1" x14ac:dyDescent="0.3">
      <c r="A57" s="27"/>
      <c r="B57" s="153" t="s">
        <v>46</v>
      </c>
      <c r="C57" s="154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 x14ac:dyDescent="0.3">
      <c r="A58" s="27"/>
      <c r="B58" s="153" t="s">
        <v>47</v>
      </c>
      <c r="C58" s="154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 x14ac:dyDescent="0.3">
      <c r="A59" s="17"/>
      <c r="B59" s="144">
        <f>COUNTA(B57:C58)</f>
        <v>2</v>
      </c>
      <c r="C59" s="14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3">
      <c r="A61" s="27"/>
      <c r="B61" s="142" t="s">
        <v>81</v>
      </c>
      <c r="C61" s="143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x14ac:dyDescent="0.3">
      <c r="A62" s="27"/>
      <c r="B62" s="142" t="s">
        <v>80</v>
      </c>
      <c r="C62" s="143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x14ac:dyDescent="0.3">
      <c r="A63" s="27"/>
      <c r="B63" s="142" t="s">
        <v>82</v>
      </c>
      <c r="C63" s="143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 x14ac:dyDescent="0.3">
      <c r="A64" s="27"/>
      <c r="B64" s="144">
        <f>COUNTA(B61:C62)</f>
        <v>2</v>
      </c>
      <c r="C64" s="14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3"/>
      <c r="T65" s="103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3"/>
      <c r="T71" s="103"/>
    </row>
    <row r="72" spans="1:20" ht="14.1" customHeight="1" x14ac:dyDescent="0.3">
      <c r="A72" s="23"/>
      <c r="B72" s="142" t="s">
        <v>48</v>
      </c>
      <c r="C72" s="143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3"/>
      <c r="T72" s="103"/>
    </row>
    <row r="73" spans="1:20" x14ac:dyDescent="0.3">
      <c r="A73" s="27"/>
      <c r="B73" s="142" t="s">
        <v>49</v>
      </c>
      <c r="C73" s="143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x14ac:dyDescent="0.3">
      <c r="A74" s="27"/>
      <c r="B74" s="142" t="s">
        <v>50</v>
      </c>
      <c r="C74" s="143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x14ac:dyDescent="0.3">
      <c r="A75" s="27"/>
      <c r="B75" s="142" t="s">
        <v>51</v>
      </c>
      <c r="C75" s="143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3">
      <c r="A76" s="17"/>
      <c r="B76" s="146" t="s">
        <v>52</v>
      </c>
      <c r="C76" s="147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3">
      <c r="A77" s="27"/>
      <c r="B77" s="142" t="s">
        <v>53</v>
      </c>
      <c r="C77" s="143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3">
      <c r="A78" s="27"/>
      <c r="B78" s="142" t="s">
        <v>54</v>
      </c>
      <c r="C78" s="143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x14ac:dyDescent="0.3">
      <c r="A79" s="17"/>
      <c r="B79" s="142" t="s">
        <v>55</v>
      </c>
      <c r="C79" s="143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3">
      <c r="A80" s="27"/>
      <c r="B80" s="142" t="s">
        <v>56</v>
      </c>
      <c r="C80" s="143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3">
      <c r="A81" s="27"/>
      <c r="B81" s="142" t="s">
        <v>57</v>
      </c>
      <c r="C81" s="143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3">
      <c r="A82" s="27"/>
      <c r="B82" s="142" t="s">
        <v>58</v>
      </c>
      <c r="C82" s="143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3">
      <c r="A83" s="27"/>
      <c r="B83" s="142" t="s">
        <v>59</v>
      </c>
      <c r="C83" s="143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3">
      <c r="A84" s="27"/>
      <c r="B84" s="144">
        <f>COUNTA(B72:C83)</f>
        <v>12</v>
      </c>
      <c r="C84" s="14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3">
      <c r="A86" s="27"/>
      <c r="B86" s="153" t="s">
        <v>60</v>
      </c>
      <c r="C86" s="154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4"/>
      <c r="T87" s="104"/>
    </row>
    <row r="88" spans="1:20" x14ac:dyDescent="0.3">
      <c r="A88" s="74" t="str">
        <f>SheetNames!A16</f>
        <v>MP316</v>
      </c>
    </row>
  </sheetData>
  <mergeCells count="48">
    <mergeCell ref="B86:C86"/>
    <mergeCell ref="B50:C50"/>
    <mergeCell ref="A51:C51"/>
    <mergeCell ref="B54:C54"/>
    <mergeCell ref="B58:C58"/>
    <mergeCell ref="B63:C63"/>
    <mergeCell ref="B81:C81"/>
    <mergeCell ref="B82:C82"/>
    <mergeCell ref="B84:C84"/>
    <mergeCell ref="B75:C75"/>
    <mergeCell ref="B83:C83"/>
    <mergeCell ref="B74:C74"/>
    <mergeCell ref="B62:C62"/>
    <mergeCell ref="B72:C72"/>
    <mergeCell ref="B73:C73"/>
    <mergeCell ref="B64:C64"/>
    <mergeCell ref="B36:C36"/>
    <mergeCell ref="B37:C37"/>
    <mergeCell ref="A38:C38"/>
    <mergeCell ref="B42:C42"/>
    <mergeCell ref="B43:C43"/>
    <mergeCell ref="B76:C76"/>
    <mergeCell ref="B77:C77"/>
    <mergeCell ref="B78:C78"/>
    <mergeCell ref="B79:C79"/>
    <mergeCell ref="B80:C80"/>
    <mergeCell ref="A22:C22"/>
    <mergeCell ref="B25:C25"/>
    <mergeCell ref="B26:C26"/>
    <mergeCell ref="B27:C27"/>
    <mergeCell ref="B28:C28"/>
    <mergeCell ref="B24:C24"/>
    <mergeCell ref="B61:C61"/>
    <mergeCell ref="B30:C30"/>
    <mergeCell ref="B34:C34"/>
    <mergeCell ref="B29:C29"/>
    <mergeCell ref="B40:C40"/>
    <mergeCell ref="B32:C32"/>
    <mergeCell ref="B33:C33"/>
    <mergeCell ref="B41:C41"/>
    <mergeCell ref="A45:C45"/>
    <mergeCell ref="B49:C49"/>
    <mergeCell ref="B53:C53"/>
    <mergeCell ref="B57:C57"/>
    <mergeCell ref="B59:C59"/>
    <mergeCell ref="B55:C55"/>
    <mergeCell ref="B47:C47"/>
    <mergeCell ref="B48:C48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" right="0.7" top="0.75" bottom="0.75" header="0.3" footer="0.3"/>
  <pageSetup scale="35" orientation="landscape" r:id="rId1"/>
  <rowBreaks count="1" manualBreakCount="1">
    <brk id="16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theme="6" tint="-0.249977111117893"/>
    <pageSetUpPr fitToPage="1"/>
  </sheetPr>
  <dimension ref="A1:T88"/>
  <sheetViews>
    <sheetView showGridLines="0" tabSelected="1" zoomScale="89" zoomScaleNormal="89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"&amp;VLOOKUP(A88,SheetNames!A2:C56,3,FALSE)</f>
        <v>DC31 - Nkangala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132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20" t="s">
        <v>63</v>
      </c>
      <c r="D5" s="121"/>
      <c r="E5" s="90" t="s">
        <v>37</v>
      </c>
    </row>
    <row r="6" spans="1:20" x14ac:dyDescent="0.3">
      <c r="C6" s="120" t="s">
        <v>30</v>
      </c>
      <c r="D6" s="122"/>
      <c r="E6" s="89" t="s">
        <v>33</v>
      </c>
    </row>
    <row r="7" spans="1:20" ht="27.6" x14ac:dyDescent="0.3">
      <c r="A7" s="67"/>
      <c r="B7" s="62"/>
      <c r="C7" s="123" t="s">
        <v>64</v>
      </c>
      <c r="D7" s="124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3" t="s">
        <v>65</v>
      </c>
      <c r="D8" s="124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26.25" customHeight="1" x14ac:dyDescent="0.3">
      <c r="A9" s="67"/>
      <c r="B9" s="62"/>
      <c r="C9" s="125" t="s">
        <v>66</v>
      </c>
      <c r="D9" s="124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23" t="s">
        <v>67</v>
      </c>
      <c r="D10" s="124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23" t="s">
        <v>68</v>
      </c>
      <c r="D11" s="121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23" t="s">
        <v>69</v>
      </c>
      <c r="D12" s="124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23" t="s">
        <v>70</v>
      </c>
      <c r="D13" s="124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23" t="s">
        <v>71</v>
      </c>
      <c r="D14" s="124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20" t="s">
        <v>72</v>
      </c>
      <c r="D15" s="124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142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133</v>
      </c>
      <c r="E18" s="8" t="s">
        <v>134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135</v>
      </c>
      <c r="P18" s="7" t="s">
        <v>136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5"/>
      <c r="T19" s="95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5"/>
      <c r="T20" s="95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6"/>
      <c r="T21" s="96"/>
    </row>
    <row r="22" spans="1:20" x14ac:dyDescent="0.3">
      <c r="A22" s="148" t="s">
        <v>19</v>
      </c>
      <c r="B22" s="149"/>
      <c r="C22" s="150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6"/>
      <c r="T22" s="96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6"/>
      <c r="T23" s="96"/>
    </row>
    <row r="24" spans="1:20" ht="15" customHeight="1" x14ac:dyDescent="0.3">
      <c r="A24" s="23"/>
      <c r="B24" s="146" t="s">
        <v>73</v>
      </c>
      <c r="C24" s="147">
        <v>0</v>
      </c>
      <c r="D24" s="129">
        <v>100</v>
      </c>
      <c r="E24" s="130">
        <v>100</v>
      </c>
      <c r="F24" s="128">
        <v>100</v>
      </c>
      <c r="G24" s="131">
        <v>100</v>
      </c>
      <c r="H24" s="128">
        <v>100</v>
      </c>
      <c r="I24" s="131">
        <v>100</v>
      </c>
      <c r="J24" s="128">
        <v>100</v>
      </c>
      <c r="K24" s="131">
        <v>100</v>
      </c>
      <c r="L24" s="55"/>
      <c r="M24" s="61"/>
      <c r="N24" s="70">
        <f t="shared" ref="N24:N36" si="1">IF(ISERROR(L24+J24+H24+F24),"Invalid Input",L24+J24+H24+F24)</f>
        <v>300</v>
      </c>
      <c r="O24" s="71">
        <f t="shared" ref="O24:O36" si="2">IF(ISERROR(G24+I24+K24+M24),"Invalid Input",G24+I24+K24+M24)</f>
        <v>300</v>
      </c>
      <c r="P24" s="68">
        <v>0</v>
      </c>
      <c r="Q24" s="53">
        <f t="shared" ref="Q24:Q36" si="3">IF(ISERROR(P24-O24),"Invalid Input",(P24-O24))</f>
        <v>-300</v>
      </c>
      <c r="R24" s="16" t="b">
        <v>1</v>
      </c>
      <c r="S24" s="101"/>
      <c r="T24" s="101"/>
    </row>
    <row r="25" spans="1:20" ht="15" customHeight="1" x14ac:dyDescent="0.3">
      <c r="A25" s="23"/>
      <c r="B25" s="146" t="s">
        <v>74</v>
      </c>
      <c r="C25" s="147">
        <v>0</v>
      </c>
      <c r="D25" s="129">
        <v>100</v>
      </c>
      <c r="E25" s="130">
        <v>100</v>
      </c>
      <c r="F25" s="128">
        <v>100</v>
      </c>
      <c r="G25" s="131">
        <v>100</v>
      </c>
      <c r="H25" s="128">
        <v>100</v>
      </c>
      <c r="I25" s="131">
        <v>100</v>
      </c>
      <c r="J25" s="128">
        <v>100</v>
      </c>
      <c r="K25" s="131">
        <v>100</v>
      </c>
      <c r="L25" s="55"/>
      <c r="M25" s="61"/>
      <c r="N25" s="70">
        <f t="shared" si="1"/>
        <v>300</v>
      </c>
      <c r="O25" s="71">
        <f t="shared" si="2"/>
        <v>300</v>
      </c>
      <c r="P25" s="68">
        <v>0</v>
      </c>
      <c r="Q25" s="53">
        <f t="shared" si="3"/>
        <v>-300</v>
      </c>
      <c r="R25" s="16" t="b">
        <v>1</v>
      </c>
      <c r="S25" s="101"/>
      <c r="T25" s="101"/>
    </row>
    <row r="26" spans="1:20" ht="15" customHeight="1" x14ac:dyDescent="0.3">
      <c r="A26" s="23"/>
      <c r="B26" s="146" t="s">
        <v>28</v>
      </c>
      <c r="C26" s="147">
        <v>0</v>
      </c>
      <c r="D26" s="129"/>
      <c r="E26" s="130"/>
      <c r="F26" s="128"/>
      <c r="G26" s="131"/>
      <c r="H26" s="128"/>
      <c r="I26" s="131"/>
      <c r="J26" s="128"/>
      <c r="K26" s="13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3">
      <c r="A27" s="23"/>
      <c r="B27" s="146" t="s">
        <v>29</v>
      </c>
      <c r="C27" s="147">
        <v>0</v>
      </c>
      <c r="D27" s="129"/>
      <c r="E27" s="130"/>
      <c r="F27" s="128"/>
      <c r="G27" s="131"/>
      <c r="H27" s="128"/>
      <c r="I27" s="131"/>
      <c r="J27" s="128"/>
      <c r="K27" s="13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3">
      <c r="A28" s="23"/>
      <c r="B28" s="146" t="s">
        <v>131</v>
      </c>
      <c r="C28" s="147"/>
      <c r="D28" s="129"/>
      <c r="E28" s="130"/>
      <c r="F28" s="128"/>
      <c r="G28" s="131"/>
      <c r="H28" s="128"/>
      <c r="I28" s="131"/>
      <c r="J28" s="128"/>
      <c r="K28" s="13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3">
      <c r="A29" s="23"/>
      <c r="B29" s="146" t="s">
        <v>35</v>
      </c>
      <c r="C29" s="147">
        <v>0</v>
      </c>
      <c r="D29" s="129"/>
      <c r="E29" s="130"/>
      <c r="F29" s="128"/>
      <c r="G29" s="131"/>
      <c r="H29" s="128"/>
      <c r="I29" s="131"/>
      <c r="J29" s="128"/>
      <c r="K29" s="13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 x14ac:dyDescent="0.3">
      <c r="A30" s="23"/>
      <c r="B30" s="146" t="s">
        <v>36</v>
      </c>
      <c r="C30" s="147"/>
      <c r="D30" s="129"/>
      <c r="E30" s="130"/>
      <c r="F30" s="128"/>
      <c r="G30" s="131"/>
      <c r="H30" s="128"/>
      <c r="I30" s="131"/>
      <c r="J30" s="128"/>
      <c r="K30" s="13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3">
      <c r="A31" s="23"/>
      <c r="B31" s="119" t="s">
        <v>87</v>
      </c>
      <c r="C31" s="115"/>
      <c r="D31" s="129"/>
      <c r="E31" s="130"/>
      <c r="F31" s="128"/>
      <c r="G31" s="131"/>
      <c r="H31" s="128"/>
      <c r="I31" s="131"/>
      <c r="J31" s="128"/>
      <c r="K31" s="13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3">
      <c r="A32" s="23"/>
      <c r="B32" s="146" t="s">
        <v>31</v>
      </c>
      <c r="C32" s="147">
        <v>0</v>
      </c>
      <c r="D32" s="129"/>
      <c r="E32" s="130"/>
      <c r="F32" s="128"/>
      <c r="G32" s="131"/>
      <c r="H32" s="128"/>
      <c r="I32" s="131"/>
      <c r="J32" s="128"/>
      <c r="K32" s="13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3">
      <c r="A33" s="23"/>
      <c r="B33" s="146" t="s">
        <v>75</v>
      </c>
      <c r="C33" s="147">
        <v>0</v>
      </c>
      <c r="D33" s="129"/>
      <c r="E33" s="130"/>
      <c r="F33" s="128"/>
      <c r="G33" s="131"/>
      <c r="H33" s="128"/>
      <c r="I33" s="131"/>
      <c r="J33" s="128"/>
      <c r="K33" s="13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3">
      <c r="A34" s="23"/>
      <c r="B34" s="146" t="s">
        <v>76</v>
      </c>
      <c r="C34" s="147"/>
      <c r="D34" s="129"/>
      <c r="E34" s="130"/>
      <c r="F34" s="128"/>
      <c r="G34" s="131"/>
      <c r="H34" s="128"/>
      <c r="I34" s="131"/>
      <c r="J34" s="128"/>
      <c r="K34" s="13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3">
      <c r="A35" s="23"/>
      <c r="B35" s="119" t="s">
        <v>88</v>
      </c>
      <c r="C35" s="115"/>
      <c r="D35" s="129"/>
      <c r="E35" s="130"/>
      <c r="F35" s="128"/>
      <c r="G35" s="131"/>
      <c r="H35" s="128"/>
      <c r="I35" s="131"/>
      <c r="J35" s="128"/>
      <c r="K35" s="13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3">
      <c r="A36" s="23"/>
      <c r="B36" s="146" t="s">
        <v>77</v>
      </c>
      <c r="C36" s="147"/>
      <c r="D36" s="129"/>
      <c r="E36" s="130"/>
      <c r="F36" s="128"/>
      <c r="G36" s="131"/>
      <c r="H36" s="128"/>
      <c r="I36" s="131"/>
      <c r="J36" s="128"/>
      <c r="K36" s="13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2" customFormat="1" ht="8.1" customHeight="1" x14ac:dyDescent="0.3">
      <c r="A37" s="78"/>
      <c r="B37" s="158">
        <f>COUNTA(B24:B36)</f>
        <v>13</v>
      </c>
      <c r="C37" s="159"/>
      <c r="D37" s="132"/>
      <c r="E37" s="132"/>
      <c r="F37" s="132"/>
      <c r="G37" s="133"/>
      <c r="H37" s="132"/>
      <c r="I37" s="133"/>
      <c r="J37" s="132"/>
      <c r="K37" s="133"/>
      <c r="L37" s="79"/>
      <c r="M37" s="80"/>
      <c r="N37" s="42"/>
      <c r="O37" s="51"/>
      <c r="P37" s="79"/>
      <c r="Q37" s="53"/>
      <c r="R37" s="81" t="b">
        <v>1</v>
      </c>
      <c r="S37" s="102"/>
      <c r="T37" s="102"/>
    </row>
    <row r="38" spans="1:20" x14ac:dyDescent="0.3">
      <c r="A38" s="155" t="s">
        <v>38</v>
      </c>
      <c r="B38" s="156"/>
      <c r="C38" s="157"/>
      <c r="D38" s="132"/>
      <c r="E38" s="132"/>
      <c r="F38" s="132"/>
      <c r="G38" s="133"/>
      <c r="H38" s="132"/>
      <c r="I38" s="133"/>
      <c r="J38" s="132"/>
      <c r="K38" s="133"/>
      <c r="L38" s="79"/>
      <c r="M38" s="80"/>
      <c r="N38" s="42"/>
      <c r="O38" s="51"/>
      <c r="P38" s="79"/>
      <c r="Q38" s="53"/>
      <c r="R38" s="16" t="b">
        <v>1</v>
      </c>
      <c r="S38" s="101"/>
      <c r="T38" s="101"/>
    </row>
    <row r="39" spans="1:20" ht="8.1" customHeight="1" x14ac:dyDescent="0.3">
      <c r="A39" s="116"/>
      <c r="B39" s="117"/>
      <c r="C39" s="118"/>
      <c r="D39" s="132"/>
      <c r="E39" s="132"/>
      <c r="F39" s="132"/>
      <c r="G39" s="133"/>
      <c r="H39" s="132"/>
      <c r="I39" s="133"/>
      <c r="J39" s="132"/>
      <c r="K39" s="133"/>
      <c r="L39" s="79"/>
      <c r="M39" s="80"/>
      <c r="N39" s="42"/>
      <c r="O39" s="51"/>
      <c r="P39" s="79"/>
      <c r="Q39" s="53"/>
      <c r="R39" s="16" t="b">
        <v>1</v>
      </c>
      <c r="S39" s="101"/>
      <c r="T39" s="101"/>
    </row>
    <row r="40" spans="1:20" ht="15" customHeight="1" x14ac:dyDescent="0.3">
      <c r="A40" s="27"/>
      <c r="B40" s="146" t="s">
        <v>44</v>
      </c>
      <c r="C40" s="147">
        <v>0</v>
      </c>
      <c r="D40" s="129">
        <v>11</v>
      </c>
      <c r="E40" s="130">
        <v>11</v>
      </c>
      <c r="F40" s="128">
        <v>0</v>
      </c>
      <c r="G40" s="131">
        <v>0</v>
      </c>
      <c r="H40" s="128">
        <v>0</v>
      </c>
      <c r="I40" s="131">
        <v>0</v>
      </c>
      <c r="J40" s="128">
        <v>0</v>
      </c>
      <c r="K40" s="131">
        <v>0</v>
      </c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 x14ac:dyDescent="0.3">
      <c r="A41" s="27"/>
      <c r="B41" s="146" t="s">
        <v>43</v>
      </c>
      <c r="C41" s="147">
        <v>0</v>
      </c>
      <c r="D41" s="129">
        <v>10</v>
      </c>
      <c r="E41" s="130">
        <v>10</v>
      </c>
      <c r="F41" s="128">
        <v>0</v>
      </c>
      <c r="G41" s="131">
        <v>0</v>
      </c>
      <c r="H41" s="128">
        <v>0</v>
      </c>
      <c r="I41" s="131">
        <v>0</v>
      </c>
      <c r="J41" s="128">
        <v>0</v>
      </c>
      <c r="K41" s="131">
        <v>0</v>
      </c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 x14ac:dyDescent="0.3">
      <c r="A42" s="27"/>
      <c r="B42" s="146" t="s">
        <v>78</v>
      </c>
      <c r="C42" s="147">
        <v>0</v>
      </c>
      <c r="D42" s="129"/>
      <c r="E42" s="130"/>
      <c r="F42" s="128"/>
      <c r="G42" s="131"/>
      <c r="H42" s="128"/>
      <c r="I42" s="131"/>
      <c r="J42" s="128"/>
      <c r="K42" s="13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 x14ac:dyDescent="0.3">
      <c r="A43" s="27"/>
      <c r="B43" s="146" t="s">
        <v>79</v>
      </c>
      <c r="C43" s="147">
        <v>0</v>
      </c>
      <c r="D43" s="129"/>
      <c r="E43" s="130"/>
      <c r="F43" s="128"/>
      <c r="G43" s="131"/>
      <c r="H43" s="128"/>
      <c r="I43" s="131"/>
      <c r="J43" s="128"/>
      <c r="K43" s="13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7" t="b">
        <v>1</v>
      </c>
      <c r="S43" s="101"/>
      <c r="T43" s="101"/>
    </row>
    <row r="44" spans="1:20" x14ac:dyDescent="0.3">
      <c r="A44" s="27"/>
      <c r="B44" s="114"/>
      <c r="C44" s="115"/>
      <c r="D44" s="134"/>
      <c r="E44" s="134"/>
      <c r="F44" s="134"/>
      <c r="G44" s="135"/>
      <c r="H44" s="134"/>
      <c r="I44" s="135"/>
      <c r="J44" s="134"/>
      <c r="K44" s="135"/>
      <c r="L44" s="99"/>
      <c r="M44" s="100"/>
      <c r="N44" s="70"/>
      <c r="O44" s="71"/>
      <c r="P44" s="100"/>
      <c r="Q44" s="53"/>
      <c r="R44" s="16"/>
      <c r="S44" s="101"/>
      <c r="T44" s="101"/>
    </row>
    <row r="45" spans="1:20" ht="14.1" customHeight="1" x14ac:dyDescent="0.3">
      <c r="A45" s="155" t="s">
        <v>26</v>
      </c>
      <c r="B45" s="156"/>
      <c r="C45" s="157"/>
      <c r="D45" s="134"/>
      <c r="E45" s="134"/>
      <c r="F45" s="134"/>
      <c r="G45" s="135"/>
      <c r="H45" s="134"/>
      <c r="I45" s="135"/>
      <c r="J45" s="134"/>
      <c r="K45" s="135"/>
      <c r="L45" s="99"/>
      <c r="M45" s="100"/>
      <c r="N45" s="70"/>
      <c r="O45" s="71"/>
      <c r="P45" s="100"/>
      <c r="Q45" s="53"/>
      <c r="R45" s="16"/>
      <c r="S45" s="101"/>
      <c r="T45" s="101"/>
    </row>
    <row r="46" spans="1:20" ht="6.75" customHeight="1" x14ac:dyDescent="0.3">
      <c r="A46" s="116"/>
      <c r="B46" s="117"/>
      <c r="C46" s="118"/>
      <c r="D46" s="134"/>
      <c r="E46" s="134"/>
      <c r="F46" s="134"/>
      <c r="G46" s="135"/>
      <c r="H46" s="134"/>
      <c r="I46" s="135"/>
      <c r="J46" s="134"/>
      <c r="K46" s="135"/>
      <c r="L46" s="99"/>
      <c r="M46" s="100"/>
      <c r="N46" s="70"/>
      <c r="O46" s="71"/>
      <c r="P46" s="100"/>
      <c r="Q46" s="53"/>
      <c r="R46" s="16"/>
      <c r="S46" s="101"/>
      <c r="T46" s="101"/>
    </row>
    <row r="47" spans="1:20" ht="15" customHeight="1" x14ac:dyDescent="0.3">
      <c r="A47" s="27"/>
      <c r="B47" s="146" t="s">
        <v>40</v>
      </c>
      <c r="C47" s="147">
        <v>0</v>
      </c>
      <c r="D47" s="129">
        <v>1</v>
      </c>
      <c r="E47" s="130">
        <v>1</v>
      </c>
      <c r="F47" s="128">
        <v>0</v>
      </c>
      <c r="G47" s="131">
        <v>0</v>
      </c>
      <c r="H47" s="128">
        <v>0</v>
      </c>
      <c r="I47" s="131">
        <v>0</v>
      </c>
      <c r="J47" s="128">
        <v>0</v>
      </c>
      <c r="K47" s="131">
        <v>0</v>
      </c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3">
      <c r="A48" s="27"/>
      <c r="B48" s="146" t="s">
        <v>41</v>
      </c>
      <c r="C48" s="147">
        <v>0</v>
      </c>
      <c r="D48" s="129"/>
      <c r="E48" s="130"/>
      <c r="F48" s="128"/>
      <c r="G48" s="131"/>
      <c r="H48" s="128"/>
      <c r="I48" s="131"/>
      <c r="J48" s="128"/>
      <c r="K48" s="13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3">
      <c r="A49" s="17"/>
      <c r="B49" s="146" t="s">
        <v>42</v>
      </c>
      <c r="C49" s="147">
        <v>0</v>
      </c>
      <c r="D49" s="129"/>
      <c r="E49" s="130"/>
      <c r="F49" s="128"/>
      <c r="G49" s="131"/>
      <c r="H49" s="128"/>
      <c r="I49" s="131"/>
      <c r="J49" s="128"/>
      <c r="K49" s="13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3">
      <c r="A50" s="23"/>
      <c r="B50" s="144">
        <f>COUNTA(B40:B49)</f>
        <v>7</v>
      </c>
      <c r="C50" s="145"/>
      <c r="D50" s="132"/>
      <c r="E50" s="132"/>
      <c r="F50" s="132"/>
      <c r="G50" s="133"/>
      <c r="H50" s="132"/>
      <c r="I50" s="133"/>
      <c r="J50" s="132"/>
      <c r="K50" s="133"/>
      <c r="L50" s="79"/>
      <c r="M50" s="80"/>
      <c r="N50" s="42"/>
      <c r="O50" s="51"/>
      <c r="P50" s="79"/>
      <c r="Q50" s="53"/>
      <c r="R50" s="16" t="b">
        <v>1</v>
      </c>
      <c r="S50" s="103"/>
      <c r="T50" s="103"/>
    </row>
    <row r="51" spans="1:20" x14ac:dyDescent="0.3">
      <c r="A51" s="155" t="s">
        <v>20</v>
      </c>
      <c r="B51" s="156"/>
      <c r="C51" s="157"/>
      <c r="D51" s="132"/>
      <c r="E51" s="132"/>
      <c r="F51" s="132"/>
      <c r="G51" s="133"/>
      <c r="H51" s="132"/>
      <c r="I51" s="133"/>
      <c r="J51" s="132"/>
      <c r="K51" s="133"/>
      <c r="L51" s="79"/>
      <c r="M51" s="80"/>
      <c r="N51" s="42"/>
      <c r="O51" s="51"/>
      <c r="P51" s="79"/>
      <c r="Q51" s="53"/>
      <c r="R51" s="16"/>
      <c r="S51" s="103"/>
      <c r="T51" s="103"/>
    </row>
    <row r="52" spans="1:20" x14ac:dyDescent="0.3">
      <c r="A52" s="77" t="s">
        <v>15</v>
      </c>
      <c r="B52" s="117"/>
      <c r="C52" s="118"/>
      <c r="D52" s="132"/>
      <c r="E52" s="132"/>
      <c r="F52" s="132"/>
      <c r="G52" s="133"/>
      <c r="H52" s="132"/>
      <c r="I52" s="133"/>
      <c r="J52" s="132"/>
      <c r="K52" s="133"/>
      <c r="L52" s="79"/>
      <c r="M52" s="80"/>
      <c r="N52" s="42"/>
      <c r="O52" s="51"/>
      <c r="P52" s="79"/>
      <c r="Q52" s="53"/>
      <c r="R52" s="16" t="b">
        <v>1</v>
      </c>
      <c r="S52" s="103"/>
      <c r="T52" s="103"/>
    </row>
    <row r="53" spans="1:20" ht="26.25" customHeight="1" x14ac:dyDescent="0.3">
      <c r="A53" s="23"/>
      <c r="B53" s="146" t="s">
        <v>39</v>
      </c>
      <c r="C53" s="147">
        <v>0</v>
      </c>
      <c r="D53" s="129">
        <v>3</v>
      </c>
      <c r="E53" s="130">
        <v>3</v>
      </c>
      <c r="F53" s="128">
        <v>0</v>
      </c>
      <c r="G53" s="131">
        <v>0</v>
      </c>
      <c r="H53" s="128">
        <v>0</v>
      </c>
      <c r="I53" s="131">
        <v>0</v>
      </c>
      <c r="J53" s="128">
        <v>0</v>
      </c>
      <c r="K53" s="131">
        <v>0</v>
      </c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 x14ac:dyDescent="0.3">
      <c r="A54" s="27"/>
      <c r="B54" s="146" t="s">
        <v>45</v>
      </c>
      <c r="C54" s="147">
        <v>0</v>
      </c>
      <c r="D54" s="129">
        <v>3400</v>
      </c>
      <c r="E54" s="130">
        <v>3400</v>
      </c>
      <c r="F54" s="128">
        <v>850</v>
      </c>
      <c r="G54" s="131">
        <v>909</v>
      </c>
      <c r="H54" s="128">
        <v>1700</v>
      </c>
      <c r="I54" s="131">
        <v>1837</v>
      </c>
      <c r="J54" s="128">
        <v>850</v>
      </c>
      <c r="K54" s="131">
        <v>895</v>
      </c>
      <c r="L54" s="55"/>
      <c r="M54" s="61"/>
      <c r="N54" s="70">
        <f>IF(ISERROR(L54+J54+H54+F54),"Invalid Input",L54+J54+H54+F54)</f>
        <v>3400</v>
      </c>
      <c r="O54" s="71">
        <f>IF(ISERROR(G54+I54+K54+M54),"Invalid Input",G54+I54+K54+M54)</f>
        <v>3641</v>
      </c>
      <c r="P54" s="68">
        <v>0</v>
      </c>
      <c r="Q54" s="53">
        <f>IF(ISERROR(P54-O54),"Invalid Input",(P54-O54))</f>
        <v>-3641</v>
      </c>
      <c r="R54" s="16" t="b">
        <v>1</v>
      </c>
      <c r="S54" s="103"/>
      <c r="T54" s="103"/>
    </row>
    <row r="55" spans="1:20" ht="8.1" customHeight="1" x14ac:dyDescent="0.3">
      <c r="A55" s="17"/>
      <c r="B55" s="144">
        <f>COUNTA(B53:B54)</f>
        <v>2</v>
      </c>
      <c r="C55" s="145"/>
      <c r="D55" s="129">
        <v>4</v>
      </c>
      <c r="E55" s="130">
        <v>4</v>
      </c>
      <c r="F55" s="128">
        <v>0</v>
      </c>
      <c r="G55" s="131">
        <v>0</v>
      </c>
      <c r="H55" s="128">
        <v>0</v>
      </c>
      <c r="I55" s="131">
        <v>0</v>
      </c>
      <c r="J55" s="128">
        <v>0</v>
      </c>
      <c r="K55" s="131">
        <v>0</v>
      </c>
      <c r="L55" s="79"/>
      <c r="M55" s="80"/>
      <c r="N55" s="42"/>
      <c r="O55" s="51"/>
      <c r="P55" s="79"/>
      <c r="Q55" s="53"/>
      <c r="R55" s="16" t="b">
        <v>1</v>
      </c>
      <c r="S55" s="103"/>
      <c r="T55" s="103"/>
    </row>
    <row r="56" spans="1:20" x14ac:dyDescent="0.3">
      <c r="A56" s="77" t="s">
        <v>16</v>
      </c>
      <c r="B56" s="37"/>
      <c r="C56" s="38"/>
      <c r="D56" s="132"/>
      <c r="E56" s="132"/>
      <c r="F56" s="132"/>
      <c r="G56" s="133"/>
      <c r="H56" s="132"/>
      <c r="I56" s="133"/>
      <c r="J56" s="132"/>
      <c r="K56" s="133"/>
      <c r="L56" s="79"/>
      <c r="M56" s="80"/>
      <c r="N56" s="42"/>
      <c r="O56" s="51"/>
      <c r="P56" s="79"/>
      <c r="Q56" s="53"/>
      <c r="R56" s="16" t="b">
        <v>1</v>
      </c>
      <c r="S56" s="103"/>
      <c r="T56" s="103"/>
    </row>
    <row r="57" spans="1:20" ht="25.5" customHeight="1" x14ac:dyDescent="0.3">
      <c r="A57" s="27"/>
      <c r="B57" s="153" t="s">
        <v>46</v>
      </c>
      <c r="C57" s="154"/>
      <c r="D57" s="132"/>
      <c r="E57" s="132"/>
      <c r="F57" s="132"/>
      <c r="G57" s="133"/>
      <c r="H57" s="132"/>
      <c r="I57" s="133"/>
      <c r="J57" s="132"/>
      <c r="K57" s="133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 x14ac:dyDescent="0.3">
      <c r="A58" s="27"/>
      <c r="B58" s="153" t="s">
        <v>47</v>
      </c>
      <c r="C58" s="154"/>
      <c r="D58" s="129">
        <v>3</v>
      </c>
      <c r="E58" s="130">
        <v>3</v>
      </c>
      <c r="F58" s="128">
        <v>0</v>
      </c>
      <c r="G58" s="131">
        <v>0</v>
      </c>
      <c r="H58" s="128">
        <v>0</v>
      </c>
      <c r="I58" s="131">
        <v>0</v>
      </c>
      <c r="J58" s="128">
        <v>0</v>
      </c>
      <c r="K58" s="131">
        <v>0</v>
      </c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 x14ac:dyDescent="0.3">
      <c r="A59" s="17"/>
      <c r="B59" s="144">
        <f>COUNTA(B57:C58)</f>
        <v>2</v>
      </c>
      <c r="C59" s="145"/>
      <c r="D59" s="129">
        <v>3</v>
      </c>
      <c r="E59" s="130">
        <v>3</v>
      </c>
      <c r="F59" s="128">
        <v>0</v>
      </c>
      <c r="G59" s="131">
        <v>0</v>
      </c>
      <c r="H59" s="128">
        <v>0</v>
      </c>
      <c r="I59" s="131">
        <v>0</v>
      </c>
      <c r="J59" s="128">
        <v>0</v>
      </c>
      <c r="K59" s="131">
        <v>0</v>
      </c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3">
      <c r="A60" s="77" t="s">
        <v>17</v>
      </c>
      <c r="B60" s="45"/>
      <c r="C60" s="38"/>
      <c r="D60" s="126"/>
      <c r="E60" s="126"/>
      <c r="F60" s="126"/>
      <c r="G60" s="127"/>
      <c r="H60" s="126"/>
      <c r="I60" s="127"/>
      <c r="J60" s="126"/>
      <c r="K60" s="127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3">
      <c r="A61" s="27"/>
      <c r="B61" s="142" t="s">
        <v>81</v>
      </c>
      <c r="C61" s="143"/>
      <c r="D61" s="126"/>
      <c r="E61" s="126"/>
      <c r="F61" s="126"/>
      <c r="G61" s="127"/>
      <c r="H61" s="126"/>
      <c r="I61" s="127"/>
      <c r="J61" s="126"/>
      <c r="K61" s="127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x14ac:dyDescent="0.3">
      <c r="A62" s="27"/>
      <c r="B62" s="142" t="s">
        <v>80</v>
      </c>
      <c r="C62" s="143"/>
      <c r="D62" s="129"/>
      <c r="E62" s="130"/>
      <c r="F62" s="128"/>
      <c r="G62" s="131"/>
      <c r="H62" s="128"/>
      <c r="I62" s="131"/>
      <c r="J62" s="128"/>
      <c r="K62" s="13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x14ac:dyDescent="0.3">
      <c r="A63" s="27"/>
      <c r="B63" s="142" t="s">
        <v>82</v>
      </c>
      <c r="C63" s="143"/>
      <c r="D63" s="129"/>
      <c r="E63" s="130"/>
      <c r="F63" s="128"/>
      <c r="G63" s="131"/>
      <c r="H63" s="128"/>
      <c r="I63" s="131"/>
      <c r="J63" s="128"/>
      <c r="K63" s="13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 x14ac:dyDescent="0.3">
      <c r="A64" s="27"/>
      <c r="B64" s="144">
        <f>COUNTA(B61:C62)</f>
        <v>2</v>
      </c>
      <c r="C64" s="145"/>
      <c r="D64" s="129"/>
      <c r="E64" s="130"/>
      <c r="F64" s="128"/>
      <c r="G64" s="131"/>
      <c r="H64" s="128"/>
      <c r="I64" s="131"/>
      <c r="J64" s="128"/>
      <c r="K64" s="13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3">
      <c r="A65" s="77" t="s">
        <v>18</v>
      </c>
      <c r="B65" s="37"/>
      <c r="C65" s="38"/>
      <c r="D65" s="126"/>
      <c r="E65" s="126"/>
      <c r="F65" s="126"/>
      <c r="G65" s="127"/>
      <c r="H65" s="126"/>
      <c r="I65" s="127"/>
      <c r="J65" s="126"/>
      <c r="K65" s="127"/>
      <c r="L65" s="79"/>
      <c r="M65" s="80"/>
      <c r="N65" s="42"/>
      <c r="O65" s="51"/>
      <c r="P65" s="79"/>
      <c r="Q65" s="53"/>
      <c r="R65" s="16" t="b">
        <v>1</v>
      </c>
      <c r="S65" s="103"/>
      <c r="T65" s="103"/>
    </row>
    <row r="66" spans="1:20" x14ac:dyDescent="0.3">
      <c r="A66" s="27"/>
      <c r="B66" s="37" t="s">
        <v>86</v>
      </c>
      <c r="C66" s="38"/>
      <c r="D66" s="132"/>
      <c r="E66" s="132"/>
      <c r="F66" s="132"/>
      <c r="G66" s="133"/>
      <c r="H66" s="132"/>
      <c r="I66" s="133"/>
      <c r="J66" s="132"/>
      <c r="K66" s="133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x14ac:dyDescent="0.3">
      <c r="A67" s="27"/>
      <c r="B67" s="37" t="s">
        <v>83</v>
      </c>
      <c r="C67" s="38"/>
      <c r="D67" s="129">
        <v>1</v>
      </c>
      <c r="E67" s="130">
        <v>1</v>
      </c>
      <c r="F67" s="128">
        <v>0</v>
      </c>
      <c r="G67" s="131">
        <v>0</v>
      </c>
      <c r="H67" s="128">
        <v>0</v>
      </c>
      <c r="I67" s="131">
        <v>0</v>
      </c>
      <c r="J67" s="128">
        <v>0</v>
      </c>
      <c r="K67" s="131">
        <v>0</v>
      </c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3">
      <c r="A68" s="23"/>
      <c r="B68" s="37" t="s">
        <v>84</v>
      </c>
      <c r="C68" s="38"/>
      <c r="D68" s="129"/>
      <c r="E68" s="130"/>
      <c r="F68" s="128"/>
      <c r="G68" s="131"/>
      <c r="H68" s="128"/>
      <c r="I68" s="131"/>
      <c r="J68" s="128"/>
      <c r="K68" s="13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x14ac:dyDescent="0.3">
      <c r="A69" s="17"/>
      <c r="B69" s="37" t="s">
        <v>85</v>
      </c>
      <c r="C69" s="38"/>
      <c r="D69" s="129"/>
      <c r="E69" s="130"/>
      <c r="F69" s="128"/>
      <c r="G69" s="131"/>
      <c r="H69" s="128"/>
      <c r="I69" s="131"/>
      <c r="J69" s="128"/>
      <c r="K69" s="13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3">
      <c r="D70" s="129"/>
      <c r="E70" s="130"/>
      <c r="F70" s="128"/>
      <c r="G70" s="131"/>
      <c r="H70" s="128"/>
      <c r="I70" s="131"/>
      <c r="J70" s="128"/>
      <c r="K70" s="13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3">
      <c r="A71" s="77" t="s">
        <v>27</v>
      </c>
      <c r="B71" s="37"/>
      <c r="C71" s="38"/>
      <c r="D71" s="126"/>
      <c r="E71" s="126"/>
      <c r="F71" s="126"/>
      <c r="G71" s="127"/>
      <c r="H71" s="126"/>
      <c r="I71" s="127"/>
      <c r="J71" s="126"/>
      <c r="K71" s="127"/>
      <c r="L71" s="79"/>
      <c r="M71" s="80"/>
      <c r="N71" s="42"/>
      <c r="O71" s="51"/>
      <c r="P71" s="79"/>
      <c r="Q71" s="53"/>
      <c r="R71" s="16" t="b">
        <v>1</v>
      </c>
      <c r="S71" s="103"/>
      <c r="T71" s="103"/>
    </row>
    <row r="72" spans="1:20" ht="14.1" customHeight="1" x14ac:dyDescent="0.3">
      <c r="A72" s="23"/>
      <c r="B72" s="142" t="s">
        <v>48</v>
      </c>
      <c r="C72" s="143"/>
      <c r="D72" s="132"/>
      <c r="E72" s="132"/>
      <c r="F72" s="132"/>
      <c r="G72" s="133"/>
      <c r="H72" s="132"/>
      <c r="I72" s="133"/>
      <c r="J72" s="132"/>
      <c r="K72" s="133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3"/>
      <c r="T72" s="103"/>
    </row>
    <row r="73" spans="1:20" x14ac:dyDescent="0.3">
      <c r="A73" s="27"/>
      <c r="B73" s="142" t="s">
        <v>49</v>
      </c>
      <c r="C73" s="143"/>
      <c r="D73" s="129"/>
      <c r="E73" s="130"/>
      <c r="F73" s="128"/>
      <c r="G73" s="131"/>
      <c r="H73" s="128"/>
      <c r="I73" s="131"/>
      <c r="J73" s="128"/>
      <c r="K73" s="13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x14ac:dyDescent="0.3">
      <c r="A74" s="27"/>
      <c r="B74" s="142" t="s">
        <v>50</v>
      </c>
      <c r="C74" s="143"/>
      <c r="D74" s="129">
        <v>1</v>
      </c>
      <c r="E74" s="130">
        <v>1</v>
      </c>
      <c r="F74" s="128">
        <v>0</v>
      </c>
      <c r="G74" s="131">
        <v>0</v>
      </c>
      <c r="H74" s="128"/>
      <c r="I74" s="131">
        <v>0</v>
      </c>
      <c r="J74" s="128">
        <v>0</v>
      </c>
      <c r="K74" s="131">
        <v>0</v>
      </c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x14ac:dyDescent="0.3">
      <c r="A75" s="27"/>
      <c r="B75" s="142" t="s">
        <v>51</v>
      </c>
      <c r="C75" s="143"/>
      <c r="D75" s="129">
        <v>1</v>
      </c>
      <c r="E75" s="130">
        <v>1</v>
      </c>
      <c r="F75" s="128">
        <v>0</v>
      </c>
      <c r="G75" s="131">
        <v>0</v>
      </c>
      <c r="H75" s="128"/>
      <c r="I75" s="131">
        <v>0</v>
      </c>
      <c r="J75" s="128">
        <v>0</v>
      </c>
      <c r="K75" s="131">
        <v>0</v>
      </c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3">
      <c r="A76" s="17"/>
      <c r="B76" s="146" t="s">
        <v>52</v>
      </c>
      <c r="C76" s="147"/>
      <c r="D76" s="129"/>
      <c r="E76" s="130"/>
      <c r="F76" s="128"/>
      <c r="G76" s="131"/>
      <c r="H76" s="128"/>
      <c r="I76" s="131"/>
      <c r="J76" s="128"/>
      <c r="K76" s="13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3">
      <c r="A77" s="27"/>
      <c r="B77" s="142" t="s">
        <v>53</v>
      </c>
      <c r="C77" s="143"/>
      <c r="D77" s="129"/>
      <c r="E77" s="130"/>
      <c r="F77" s="128"/>
      <c r="G77" s="131"/>
      <c r="H77" s="128"/>
      <c r="I77" s="131"/>
      <c r="J77" s="128"/>
      <c r="K77" s="13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3">
      <c r="A78" s="27"/>
      <c r="B78" s="142" t="s">
        <v>54</v>
      </c>
      <c r="C78" s="143"/>
      <c r="D78" s="129"/>
      <c r="E78" s="130"/>
      <c r="F78" s="128"/>
      <c r="G78" s="131"/>
      <c r="H78" s="128"/>
      <c r="I78" s="131"/>
      <c r="J78" s="128"/>
      <c r="K78" s="13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x14ac:dyDescent="0.3">
      <c r="A79" s="17"/>
      <c r="B79" s="142" t="s">
        <v>55</v>
      </c>
      <c r="C79" s="143"/>
      <c r="D79" s="129"/>
      <c r="E79" s="130"/>
      <c r="F79" s="128"/>
      <c r="G79" s="131"/>
      <c r="H79" s="128"/>
      <c r="I79" s="131"/>
      <c r="J79" s="128"/>
      <c r="K79" s="13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3">
      <c r="A80" s="27"/>
      <c r="B80" s="142" t="s">
        <v>56</v>
      </c>
      <c r="C80" s="143"/>
      <c r="D80" s="129"/>
      <c r="E80" s="130"/>
      <c r="F80" s="128"/>
      <c r="G80" s="131"/>
      <c r="H80" s="128"/>
      <c r="I80" s="131"/>
      <c r="J80" s="128"/>
      <c r="K80" s="13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3">
      <c r="A81" s="27"/>
      <c r="B81" s="142" t="s">
        <v>57</v>
      </c>
      <c r="C81" s="143"/>
      <c r="D81" s="129"/>
      <c r="E81" s="130"/>
      <c r="F81" s="128"/>
      <c r="G81" s="131"/>
      <c r="H81" s="128"/>
      <c r="I81" s="131"/>
      <c r="J81" s="128"/>
      <c r="K81" s="13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3">
      <c r="A82" s="27"/>
      <c r="B82" s="142" t="s">
        <v>58</v>
      </c>
      <c r="C82" s="143"/>
      <c r="D82" s="129"/>
      <c r="E82" s="130"/>
      <c r="F82" s="128"/>
      <c r="G82" s="131"/>
      <c r="H82" s="128"/>
      <c r="I82" s="131"/>
      <c r="J82" s="128"/>
      <c r="K82" s="13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3">
      <c r="A83" s="27"/>
      <c r="B83" s="142" t="s">
        <v>59</v>
      </c>
      <c r="C83" s="143"/>
      <c r="D83" s="129"/>
      <c r="E83" s="130"/>
      <c r="F83" s="128"/>
      <c r="G83" s="131"/>
      <c r="H83" s="128"/>
      <c r="I83" s="131"/>
      <c r="J83" s="128"/>
      <c r="K83" s="13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3">
      <c r="A84" s="27"/>
      <c r="B84" s="144">
        <f>COUNTA(B72:C83)</f>
        <v>12</v>
      </c>
      <c r="C84" s="145"/>
      <c r="D84" s="129"/>
      <c r="E84" s="130"/>
      <c r="F84" s="128"/>
      <c r="G84" s="131"/>
      <c r="H84" s="128"/>
      <c r="I84" s="131"/>
      <c r="J84" s="128"/>
      <c r="K84" s="13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3">
      <c r="A85" s="77" t="s">
        <v>21</v>
      </c>
      <c r="B85" s="37"/>
      <c r="C85" s="38"/>
      <c r="D85" s="126"/>
      <c r="E85" s="126"/>
      <c r="F85" s="126"/>
      <c r="G85" s="127"/>
      <c r="H85" s="126"/>
      <c r="I85" s="127"/>
      <c r="J85" s="126"/>
      <c r="K85" s="127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3">
      <c r="A86" s="27"/>
      <c r="B86" s="153" t="s">
        <v>60</v>
      </c>
      <c r="C86" s="154"/>
      <c r="D86" s="126"/>
      <c r="E86" s="126"/>
      <c r="F86" s="126"/>
      <c r="G86" s="127"/>
      <c r="H86" s="126"/>
      <c r="I86" s="127"/>
      <c r="J86" s="126"/>
      <c r="K86" s="127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 x14ac:dyDescent="0.3">
      <c r="A87" s="28"/>
      <c r="B87" s="39"/>
      <c r="C87" s="40"/>
      <c r="D87" s="126">
        <v>610</v>
      </c>
      <c r="E87" s="126">
        <v>610</v>
      </c>
      <c r="F87" s="126">
        <v>130</v>
      </c>
      <c r="G87" s="127">
        <v>160</v>
      </c>
      <c r="H87" s="126">
        <v>100</v>
      </c>
      <c r="I87" s="127">
        <v>108</v>
      </c>
      <c r="J87" s="126">
        <v>30</v>
      </c>
      <c r="K87" s="127">
        <v>248</v>
      </c>
      <c r="L87" s="83"/>
      <c r="M87" s="84"/>
      <c r="N87" s="43"/>
      <c r="O87" s="52"/>
      <c r="P87" s="83"/>
      <c r="Q87" s="54"/>
      <c r="R87" s="16" t="b">
        <v>1</v>
      </c>
      <c r="S87" s="104"/>
      <c r="T87" s="104"/>
    </row>
    <row r="88" spans="1:20" x14ac:dyDescent="0.3">
      <c r="A88" s="74" t="str">
        <f>SheetNames!A17</f>
        <v>DC31</v>
      </c>
      <c r="D88" s="129">
        <v>200</v>
      </c>
      <c r="E88" s="130">
        <v>200</v>
      </c>
      <c r="F88" s="128">
        <v>50</v>
      </c>
      <c r="G88" s="131">
        <v>45</v>
      </c>
      <c r="H88" s="128">
        <v>260</v>
      </c>
      <c r="I88" s="131">
        <v>394</v>
      </c>
      <c r="J88" s="128">
        <v>50</v>
      </c>
      <c r="K88" s="131">
        <v>51</v>
      </c>
    </row>
  </sheetData>
  <mergeCells count="48">
    <mergeCell ref="B48:C48"/>
    <mergeCell ref="B40:C40"/>
    <mergeCell ref="B41:C41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A22:C22"/>
    <mergeCell ref="B25:C25"/>
    <mergeCell ref="B26:C26"/>
    <mergeCell ref="B27:C27"/>
    <mergeCell ref="B28:C28"/>
    <mergeCell ref="B24:C24"/>
    <mergeCell ref="B32:C32"/>
    <mergeCell ref="B33:C33"/>
    <mergeCell ref="B30:C30"/>
    <mergeCell ref="B34:C34"/>
    <mergeCell ref="B29:C29"/>
    <mergeCell ref="B36:C36"/>
    <mergeCell ref="B43:C43"/>
    <mergeCell ref="A45:C45"/>
    <mergeCell ref="B49:C49"/>
    <mergeCell ref="B74:C74"/>
    <mergeCell ref="B53:C53"/>
    <mergeCell ref="B57:C57"/>
    <mergeCell ref="B59:C59"/>
    <mergeCell ref="B55:C55"/>
    <mergeCell ref="B62:C62"/>
    <mergeCell ref="B72:C72"/>
    <mergeCell ref="B47:C47"/>
    <mergeCell ref="B37:C37"/>
    <mergeCell ref="A38:C38"/>
    <mergeCell ref="B64:C64"/>
    <mergeCell ref="B42:C42"/>
    <mergeCell ref="B77:C77"/>
    <mergeCell ref="B78:C78"/>
    <mergeCell ref="B79:C79"/>
    <mergeCell ref="B80:C80"/>
    <mergeCell ref="B83:C83"/>
  </mergeCells>
  <dataValidations count="1">
    <dataValidation type="whole" allowBlank="1" showInputMessage="1" showErrorMessage="1" sqref="D5:D15 L24:M86 D24:K88">
      <formula1>0</formula1>
      <formula2>999999999999999</formula2>
    </dataValidation>
  </dataValidations>
  <pageMargins left="0.7" right="0.7" top="0.75" bottom="0.75" header="0.3" footer="0.3"/>
  <pageSetup scale="35" orientation="landscape" r:id="rId1"/>
  <rowBreaks count="1" manualBreakCount="1">
    <brk id="16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8"/>
  <sheetViews>
    <sheetView showGridLines="0" tabSelected="1" zoomScale="70" zoomScaleNormal="70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"&amp;VLOOKUP(A88,SheetNames!A2:C56,3,FALSE)</f>
        <v>MP321 - Thaba Chweu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132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20" t="s">
        <v>63</v>
      </c>
      <c r="D5" s="121"/>
      <c r="E5" s="90" t="s">
        <v>37</v>
      </c>
    </row>
    <row r="6" spans="1:20" x14ac:dyDescent="0.3">
      <c r="C6" s="120" t="s">
        <v>30</v>
      </c>
      <c r="D6" s="122"/>
      <c r="E6" s="89" t="s">
        <v>33</v>
      </c>
    </row>
    <row r="7" spans="1:20" ht="27.6" x14ac:dyDescent="0.3">
      <c r="A7" s="67"/>
      <c r="B7" s="62"/>
      <c r="C7" s="123" t="s">
        <v>64</v>
      </c>
      <c r="D7" s="124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3" t="s">
        <v>65</v>
      </c>
      <c r="D8" s="124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26.25" customHeight="1" x14ac:dyDescent="0.3">
      <c r="A9" s="67"/>
      <c r="B9" s="62"/>
      <c r="C9" s="125" t="s">
        <v>66</v>
      </c>
      <c r="D9" s="124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23" t="s">
        <v>67</v>
      </c>
      <c r="D10" s="124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23" t="s">
        <v>68</v>
      </c>
      <c r="D11" s="121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23" t="s">
        <v>69</v>
      </c>
      <c r="D12" s="124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23" t="s">
        <v>70</v>
      </c>
      <c r="D13" s="124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23" t="s">
        <v>71</v>
      </c>
      <c r="D14" s="124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20" t="s">
        <v>72</v>
      </c>
      <c r="D15" s="124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142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133</v>
      </c>
      <c r="E18" s="8" t="s">
        <v>134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135</v>
      </c>
      <c r="P18" s="7" t="s">
        <v>136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5"/>
      <c r="T19" s="95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5"/>
      <c r="T20" s="95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6"/>
      <c r="T21" s="96"/>
    </row>
    <row r="22" spans="1:20" x14ac:dyDescent="0.3">
      <c r="A22" s="148" t="s">
        <v>19</v>
      </c>
      <c r="B22" s="149"/>
      <c r="C22" s="150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6"/>
      <c r="T22" s="96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6"/>
      <c r="T23" s="96"/>
    </row>
    <row r="24" spans="1:20" ht="15" customHeight="1" x14ac:dyDescent="0.3">
      <c r="A24" s="23"/>
      <c r="B24" s="146" t="s">
        <v>73</v>
      </c>
      <c r="C24" s="147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3">
      <c r="A25" s="23"/>
      <c r="B25" s="146" t="s">
        <v>74</v>
      </c>
      <c r="C25" s="147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3">
      <c r="A26" s="23"/>
      <c r="B26" s="146" t="s">
        <v>28</v>
      </c>
      <c r="C26" s="147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3">
      <c r="A27" s="23"/>
      <c r="B27" s="146" t="s">
        <v>29</v>
      </c>
      <c r="C27" s="147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3">
      <c r="A28" s="23"/>
      <c r="B28" s="146" t="s">
        <v>131</v>
      </c>
      <c r="C28" s="147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3">
      <c r="A29" s="23"/>
      <c r="B29" s="146" t="s">
        <v>35</v>
      </c>
      <c r="C29" s="147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 x14ac:dyDescent="0.3">
      <c r="A30" s="23"/>
      <c r="B30" s="146" t="s">
        <v>36</v>
      </c>
      <c r="C30" s="147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3">
      <c r="A31" s="23"/>
      <c r="B31" s="119" t="s">
        <v>87</v>
      </c>
      <c r="C31" s="115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3">
      <c r="A32" s="23"/>
      <c r="B32" s="146" t="s">
        <v>31</v>
      </c>
      <c r="C32" s="147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3">
      <c r="A33" s="23"/>
      <c r="B33" s="146" t="s">
        <v>75</v>
      </c>
      <c r="C33" s="147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3">
      <c r="A34" s="23"/>
      <c r="B34" s="146" t="s">
        <v>76</v>
      </c>
      <c r="C34" s="147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3">
      <c r="A35" s="23"/>
      <c r="B35" s="119" t="s">
        <v>88</v>
      </c>
      <c r="C35" s="115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3">
      <c r="A36" s="23"/>
      <c r="B36" s="146" t="s">
        <v>77</v>
      </c>
      <c r="C36" s="147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2" customFormat="1" ht="8.1" customHeight="1" x14ac:dyDescent="0.3">
      <c r="A37" s="78"/>
      <c r="B37" s="158">
        <f>COUNTA(B24:B36)</f>
        <v>13</v>
      </c>
      <c r="C37" s="159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102"/>
      <c r="T37" s="102"/>
    </row>
    <row r="38" spans="1:20" x14ac:dyDescent="0.3">
      <c r="A38" s="155" t="s">
        <v>38</v>
      </c>
      <c r="B38" s="156"/>
      <c r="C38" s="157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101"/>
      <c r="T38" s="101"/>
    </row>
    <row r="39" spans="1:20" ht="8.1" customHeight="1" x14ac:dyDescent="0.3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101"/>
      <c r="T39" s="101"/>
    </row>
    <row r="40" spans="1:20" ht="15" customHeight="1" x14ac:dyDescent="0.3">
      <c r="A40" s="27"/>
      <c r="B40" s="146" t="s">
        <v>44</v>
      </c>
      <c r="C40" s="147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 x14ac:dyDescent="0.3">
      <c r="A41" s="27"/>
      <c r="B41" s="146" t="s">
        <v>43</v>
      </c>
      <c r="C41" s="147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 x14ac:dyDescent="0.3">
      <c r="A42" s="27"/>
      <c r="B42" s="146" t="s">
        <v>78</v>
      </c>
      <c r="C42" s="147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 x14ac:dyDescent="0.3">
      <c r="A43" s="27"/>
      <c r="B43" s="146" t="s">
        <v>79</v>
      </c>
      <c r="C43" s="147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7" t="b">
        <v>1</v>
      </c>
      <c r="S43" s="101"/>
      <c r="T43" s="101"/>
    </row>
    <row r="44" spans="1:20" x14ac:dyDescent="0.3">
      <c r="A44" s="27"/>
      <c r="B44" s="114"/>
      <c r="C44" s="115"/>
      <c r="D44" s="99"/>
      <c r="E44" s="99"/>
      <c r="F44" s="99"/>
      <c r="G44" s="100"/>
      <c r="H44" s="99"/>
      <c r="I44" s="100"/>
      <c r="J44" s="99"/>
      <c r="K44" s="100"/>
      <c r="L44" s="99"/>
      <c r="M44" s="100"/>
      <c r="N44" s="70"/>
      <c r="O44" s="71"/>
      <c r="P44" s="100"/>
      <c r="Q44" s="53"/>
      <c r="R44" s="16"/>
      <c r="S44" s="101"/>
      <c r="T44" s="101"/>
    </row>
    <row r="45" spans="1:20" ht="14.1" customHeight="1" x14ac:dyDescent="0.3">
      <c r="A45" s="155" t="s">
        <v>26</v>
      </c>
      <c r="B45" s="156"/>
      <c r="C45" s="157"/>
      <c r="D45" s="99"/>
      <c r="E45" s="99"/>
      <c r="F45" s="99"/>
      <c r="G45" s="100"/>
      <c r="H45" s="99"/>
      <c r="I45" s="100"/>
      <c r="J45" s="99"/>
      <c r="K45" s="100"/>
      <c r="L45" s="99"/>
      <c r="M45" s="100"/>
      <c r="N45" s="70"/>
      <c r="O45" s="71"/>
      <c r="P45" s="100"/>
      <c r="Q45" s="53"/>
      <c r="R45" s="16"/>
      <c r="S45" s="101"/>
      <c r="T45" s="101"/>
    </row>
    <row r="46" spans="1:20" ht="6.75" customHeight="1" x14ac:dyDescent="0.3">
      <c r="A46" s="116"/>
      <c r="B46" s="117"/>
      <c r="C46" s="118"/>
      <c r="D46" s="99"/>
      <c r="E46" s="99"/>
      <c r="F46" s="99"/>
      <c r="G46" s="100"/>
      <c r="H46" s="99"/>
      <c r="I46" s="100"/>
      <c r="J46" s="99"/>
      <c r="K46" s="100"/>
      <c r="L46" s="99"/>
      <c r="M46" s="100"/>
      <c r="N46" s="70"/>
      <c r="O46" s="71"/>
      <c r="P46" s="100"/>
      <c r="Q46" s="53"/>
      <c r="R46" s="16"/>
      <c r="S46" s="101"/>
      <c r="T46" s="101"/>
    </row>
    <row r="47" spans="1:20" ht="15" customHeight="1" x14ac:dyDescent="0.3">
      <c r="A47" s="27"/>
      <c r="B47" s="146" t="s">
        <v>40</v>
      </c>
      <c r="C47" s="147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3">
      <c r="A48" s="27"/>
      <c r="B48" s="146" t="s">
        <v>41</v>
      </c>
      <c r="C48" s="147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3">
      <c r="A49" s="17"/>
      <c r="B49" s="146" t="s">
        <v>42</v>
      </c>
      <c r="C49" s="147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3">
      <c r="A50" s="23"/>
      <c r="B50" s="144">
        <f>COUNTA(B40:B49)</f>
        <v>7</v>
      </c>
      <c r="C50" s="145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3"/>
      <c r="T50" s="103"/>
    </row>
    <row r="51" spans="1:20" x14ac:dyDescent="0.3">
      <c r="A51" s="155" t="s">
        <v>20</v>
      </c>
      <c r="B51" s="156"/>
      <c r="C51" s="157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3"/>
      <c r="T51" s="103"/>
    </row>
    <row r="52" spans="1:20" x14ac:dyDescent="0.3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3"/>
      <c r="T52" s="103"/>
    </row>
    <row r="53" spans="1:20" ht="26.25" customHeight="1" x14ac:dyDescent="0.3">
      <c r="A53" s="23"/>
      <c r="B53" s="146" t="s">
        <v>39</v>
      </c>
      <c r="C53" s="147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 x14ac:dyDescent="0.3">
      <c r="A54" s="27"/>
      <c r="B54" s="146" t="s">
        <v>45</v>
      </c>
      <c r="C54" s="147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8.1" customHeight="1" x14ac:dyDescent="0.3">
      <c r="A55" s="17"/>
      <c r="B55" s="144">
        <f>COUNTA(B53:B54)</f>
        <v>2</v>
      </c>
      <c r="C55" s="145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3"/>
      <c r="T55" s="103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3"/>
      <c r="T56" s="103"/>
    </row>
    <row r="57" spans="1:20" ht="25.5" customHeight="1" x14ac:dyDescent="0.3">
      <c r="A57" s="27"/>
      <c r="B57" s="153" t="s">
        <v>46</v>
      </c>
      <c r="C57" s="154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 x14ac:dyDescent="0.3">
      <c r="A58" s="27"/>
      <c r="B58" s="153" t="s">
        <v>47</v>
      </c>
      <c r="C58" s="154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 x14ac:dyDescent="0.3">
      <c r="A59" s="17"/>
      <c r="B59" s="144">
        <f>COUNTA(B57:C58)</f>
        <v>2</v>
      </c>
      <c r="C59" s="14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3">
      <c r="A61" s="27"/>
      <c r="B61" s="142" t="s">
        <v>81</v>
      </c>
      <c r="C61" s="143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x14ac:dyDescent="0.3">
      <c r="A62" s="27"/>
      <c r="B62" s="142" t="s">
        <v>80</v>
      </c>
      <c r="C62" s="143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x14ac:dyDescent="0.3">
      <c r="A63" s="27"/>
      <c r="B63" s="142" t="s">
        <v>82</v>
      </c>
      <c r="C63" s="143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 x14ac:dyDescent="0.3">
      <c r="A64" s="27"/>
      <c r="B64" s="144">
        <f>COUNTA(B61:C62)</f>
        <v>2</v>
      </c>
      <c r="C64" s="14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3"/>
      <c r="T65" s="103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3"/>
      <c r="T71" s="103"/>
    </row>
    <row r="72" spans="1:20" ht="14.1" customHeight="1" x14ac:dyDescent="0.3">
      <c r="A72" s="23"/>
      <c r="B72" s="142" t="s">
        <v>48</v>
      </c>
      <c r="C72" s="143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3"/>
      <c r="T72" s="103"/>
    </row>
    <row r="73" spans="1:20" x14ac:dyDescent="0.3">
      <c r="A73" s="27"/>
      <c r="B73" s="142" t="s">
        <v>49</v>
      </c>
      <c r="C73" s="143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x14ac:dyDescent="0.3">
      <c r="A74" s="27"/>
      <c r="B74" s="142" t="s">
        <v>50</v>
      </c>
      <c r="C74" s="143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x14ac:dyDescent="0.3">
      <c r="A75" s="27"/>
      <c r="B75" s="142" t="s">
        <v>51</v>
      </c>
      <c r="C75" s="143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3">
      <c r="A76" s="17"/>
      <c r="B76" s="146" t="s">
        <v>52</v>
      </c>
      <c r="C76" s="147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3">
      <c r="A77" s="27"/>
      <c r="B77" s="142" t="s">
        <v>53</v>
      </c>
      <c r="C77" s="143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3">
      <c r="A78" s="27"/>
      <c r="B78" s="142" t="s">
        <v>54</v>
      </c>
      <c r="C78" s="143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x14ac:dyDescent="0.3">
      <c r="A79" s="17"/>
      <c r="B79" s="142" t="s">
        <v>55</v>
      </c>
      <c r="C79" s="143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3">
      <c r="A80" s="27"/>
      <c r="B80" s="142" t="s">
        <v>56</v>
      </c>
      <c r="C80" s="143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3">
      <c r="A81" s="27"/>
      <c r="B81" s="142" t="s">
        <v>57</v>
      </c>
      <c r="C81" s="143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3">
      <c r="A82" s="27"/>
      <c r="B82" s="142" t="s">
        <v>58</v>
      </c>
      <c r="C82" s="143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3">
      <c r="A83" s="27"/>
      <c r="B83" s="142" t="s">
        <v>59</v>
      </c>
      <c r="C83" s="143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3">
      <c r="A84" s="27"/>
      <c r="B84" s="144">
        <f>COUNTA(B72:C83)</f>
        <v>12</v>
      </c>
      <c r="C84" s="14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3">
      <c r="A86" s="27"/>
      <c r="B86" s="153" t="s">
        <v>60</v>
      </c>
      <c r="C86" s="154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4"/>
      <c r="T87" s="104"/>
    </row>
    <row r="88" spans="1:20" x14ac:dyDescent="0.3">
      <c r="A88" s="74" t="str">
        <f>SheetNames!A18</f>
        <v>MP321</v>
      </c>
    </row>
  </sheetData>
  <mergeCells count="48">
    <mergeCell ref="B86:C86"/>
    <mergeCell ref="B43:C43"/>
    <mergeCell ref="A45:C45"/>
    <mergeCell ref="B49:C49"/>
    <mergeCell ref="B50:C50"/>
    <mergeCell ref="A51:C51"/>
    <mergeCell ref="B84:C84"/>
    <mergeCell ref="B72:C72"/>
    <mergeCell ref="B73:C73"/>
    <mergeCell ref="B74:C74"/>
    <mergeCell ref="B81:C81"/>
    <mergeCell ref="B82:C82"/>
    <mergeCell ref="B83:C83"/>
    <mergeCell ref="B53:C53"/>
    <mergeCell ref="B55:C55"/>
    <mergeCell ref="B57:C57"/>
    <mergeCell ref="B59:C59"/>
    <mergeCell ref="B61:C61"/>
    <mergeCell ref="B62:C62"/>
    <mergeCell ref="B54:C54"/>
    <mergeCell ref="B75:C75"/>
    <mergeCell ref="B58:C58"/>
    <mergeCell ref="B63:C63"/>
    <mergeCell ref="B64:C64"/>
    <mergeCell ref="B76:C76"/>
    <mergeCell ref="B77:C77"/>
    <mergeCell ref="B78:C78"/>
    <mergeCell ref="B79:C79"/>
    <mergeCell ref="B80:C80"/>
    <mergeCell ref="B40:C40"/>
    <mergeCell ref="B41:C41"/>
    <mergeCell ref="B47:C47"/>
    <mergeCell ref="B48:C48"/>
    <mergeCell ref="A38:C38"/>
    <mergeCell ref="B42:C42"/>
    <mergeCell ref="B36:C36"/>
    <mergeCell ref="B37:C37"/>
    <mergeCell ref="B34:C34"/>
    <mergeCell ref="A22:C22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" right="0.7" top="0.75" bottom="0.75" header="0.3" footer="0.3"/>
  <pageSetup scale="35" orientation="landscape" r:id="rId1"/>
  <rowBreaks count="1" manualBreakCount="1">
    <brk id="16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8"/>
  <sheetViews>
    <sheetView showGridLines="0" tabSelected="1" topLeftCell="A49" zoomScale="87" zoomScaleNormal="87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"&amp;VLOOKUP(A88,SheetNames!A2:C56,3,FALSE)</f>
        <v>MP324 - Nkomazi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132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20" t="s">
        <v>63</v>
      </c>
      <c r="D5" s="121">
        <v>24</v>
      </c>
      <c r="E5" s="90" t="s">
        <v>37</v>
      </c>
    </row>
    <row r="6" spans="1:20" x14ac:dyDescent="0.3">
      <c r="C6" s="120" t="s">
        <v>30</v>
      </c>
      <c r="D6" s="122"/>
      <c r="E6" s="89" t="s">
        <v>33</v>
      </c>
    </row>
    <row r="7" spans="1:20" ht="27.6" x14ac:dyDescent="0.3">
      <c r="A7" s="67"/>
      <c r="B7" s="62"/>
      <c r="C7" s="123" t="s">
        <v>64</v>
      </c>
      <c r="D7" s="124">
        <v>163044846</v>
      </c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3" t="s">
        <v>65</v>
      </c>
      <c r="D8" s="124">
        <v>12952</v>
      </c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26.25" customHeight="1" x14ac:dyDescent="0.3">
      <c r="A9" s="67"/>
      <c r="B9" s="62"/>
      <c r="C9" s="125" t="s">
        <v>66</v>
      </c>
      <c r="D9" s="124">
        <v>12952</v>
      </c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23" t="s">
        <v>67</v>
      </c>
      <c r="D10" s="124">
        <v>86832</v>
      </c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23" t="s">
        <v>68</v>
      </c>
      <c r="D11" s="121">
        <v>86832</v>
      </c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23" t="s">
        <v>69</v>
      </c>
      <c r="D12" s="124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23" t="s">
        <v>70</v>
      </c>
      <c r="D13" s="124">
        <v>97501</v>
      </c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23" t="s">
        <v>71</v>
      </c>
      <c r="D14" s="124">
        <v>0</v>
      </c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20" t="s">
        <v>72</v>
      </c>
      <c r="D15" s="124">
        <v>83742</v>
      </c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142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133</v>
      </c>
      <c r="E18" s="8" t="s">
        <v>134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135</v>
      </c>
      <c r="P18" s="7" t="s">
        <v>136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5"/>
      <c r="T19" s="95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5"/>
      <c r="T20" s="95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6"/>
      <c r="T21" s="96"/>
    </row>
    <row r="22" spans="1:20" x14ac:dyDescent="0.3">
      <c r="A22" s="148" t="s">
        <v>19</v>
      </c>
      <c r="B22" s="149"/>
      <c r="C22" s="150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6"/>
      <c r="T22" s="96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6"/>
      <c r="T23" s="96"/>
    </row>
    <row r="24" spans="1:20" ht="15" customHeight="1" x14ac:dyDescent="0.3">
      <c r="A24" s="23"/>
      <c r="B24" s="146" t="s">
        <v>73</v>
      </c>
      <c r="C24" s="147">
        <v>0</v>
      </c>
      <c r="D24" s="59"/>
      <c r="E24" s="60">
        <v>0</v>
      </c>
      <c r="F24" s="55"/>
      <c r="G24" s="61"/>
      <c r="H24" s="55"/>
      <c r="I24" s="61"/>
      <c r="J24" s="55">
        <v>0</v>
      </c>
      <c r="K24" s="61">
        <v>0</v>
      </c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3">
      <c r="A25" s="23"/>
      <c r="B25" s="146" t="s">
        <v>74</v>
      </c>
      <c r="C25" s="147">
        <v>0</v>
      </c>
      <c r="D25" s="59"/>
      <c r="E25" s="60">
        <v>0</v>
      </c>
      <c r="F25" s="55"/>
      <c r="G25" s="61"/>
      <c r="H25" s="55"/>
      <c r="I25" s="61"/>
      <c r="J25" s="55">
        <v>0</v>
      </c>
      <c r="K25" s="61">
        <v>0</v>
      </c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3">
      <c r="A26" s="23"/>
      <c r="B26" s="146" t="s">
        <v>28</v>
      </c>
      <c r="C26" s="147">
        <v>0</v>
      </c>
      <c r="D26" s="59"/>
      <c r="E26" s="60">
        <v>0</v>
      </c>
      <c r="F26" s="55"/>
      <c r="G26" s="61"/>
      <c r="H26" s="55"/>
      <c r="I26" s="61"/>
      <c r="J26" s="55">
        <v>0</v>
      </c>
      <c r="K26" s="61">
        <v>0</v>
      </c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3">
      <c r="A27" s="23"/>
      <c r="B27" s="146" t="s">
        <v>29</v>
      </c>
      <c r="C27" s="147">
        <v>0</v>
      </c>
      <c r="D27" s="59"/>
      <c r="E27" s="60">
        <v>0</v>
      </c>
      <c r="F27" s="55"/>
      <c r="G27" s="61"/>
      <c r="H27" s="55"/>
      <c r="I27" s="61"/>
      <c r="J27" s="55">
        <v>0</v>
      </c>
      <c r="K27" s="61">
        <v>0</v>
      </c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3">
      <c r="A28" s="23"/>
      <c r="B28" s="146" t="s">
        <v>131</v>
      </c>
      <c r="C28" s="147"/>
      <c r="D28" s="59"/>
      <c r="E28" s="60">
        <v>0</v>
      </c>
      <c r="F28" s="55"/>
      <c r="G28" s="61"/>
      <c r="H28" s="55"/>
      <c r="I28" s="61"/>
      <c r="J28" s="55">
        <v>0</v>
      </c>
      <c r="K28" s="61">
        <v>0</v>
      </c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3">
      <c r="A29" s="23"/>
      <c r="B29" s="146" t="s">
        <v>35</v>
      </c>
      <c r="C29" s="147">
        <v>0</v>
      </c>
      <c r="D29" s="59"/>
      <c r="E29" s="60">
        <v>0</v>
      </c>
      <c r="F29" s="55"/>
      <c r="G29" s="61"/>
      <c r="H29" s="55"/>
      <c r="I29" s="61"/>
      <c r="J29" s="55">
        <v>0</v>
      </c>
      <c r="K29" s="61">
        <v>0</v>
      </c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 x14ac:dyDescent="0.3">
      <c r="A30" s="23"/>
      <c r="B30" s="146" t="s">
        <v>36</v>
      </c>
      <c r="C30" s="147"/>
      <c r="D30" s="59"/>
      <c r="E30" s="60">
        <v>0</v>
      </c>
      <c r="F30" s="55"/>
      <c r="G30" s="61"/>
      <c r="H30" s="55"/>
      <c r="I30" s="61"/>
      <c r="J30" s="55">
        <v>0</v>
      </c>
      <c r="K30" s="61">
        <v>0</v>
      </c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3">
      <c r="A31" s="23"/>
      <c r="B31" s="119" t="s">
        <v>87</v>
      </c>
      <c r="C31" s="115"/>
      <c r="D31" s="59"/>
      <c r="E31" s="60">
        <v>0</v>
      </c>
      <c r="F31" s="55"/>
      <c r="G31" s="61"/>
      <c r="H31" s="55"/>
      <c r="I31" s="61"/>
      <c r="J31" s="55">
        <v>0</v>
      </c>
      <c r="K31" s="61">
        <v>0</v>
      </c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3">
      <c r="A32" s="23"/>
      <c r="B32" s="146" t="s">
        <v>31</v>
      </c>
      <c r="C32" s="147">
        <v>0</v>
      </c>
      <c r="D32" s="59"/>
      <c r="E32" s="60">
        <v>0</v>
      </c>
      <c r="F32" s="55"/>
      <c r="G32" s="61"/>
      <c r="H32" s="55"/>
      <c r="I32" s="61"/>
      <c r="J32" s="55">
        <v>0</v>
      </c>
      <c r="K32" s="61">
        <v>0</v>
      </c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3">
      <c r="A33" s="23"/>
      <c r="B33" s="146" t="s">
        <v>75</v>
      </c>
      <c r="C33" s="147">
        <v>0</v>
      </c>
      <c r="D33" s="59"/>
      <c r="E33" s="60">
        <v>0</v>
      </c>
      <c r="F33" s="55"/>
      <c r="G33" s="61"/>
      <c r="H33" s="55"/>
      <c r="I33" s="61"/>
      <c r="J33" s="55">
        <v>0</v>
      </c>
      <c r="K33" s="61">
        <v>0</v>
      </c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3">
      <c r="A34" s="23"/>
      <c r="B34" s="146" t="s">
        <v>76</v>
      </c>
      <c r="C34" s="147"/>
      <c r="D34" s="59"/>
      <c r="E34" s="60">
        <v>0</v>
      </c>
      <c r="F34" s="55"/>
      <c r="G34" s="61"/>
      <c r="H34" s="55"/>
      <c r="I34" s="61"/>
      <c r="J34" s="55">
        <v>0</v>
      </c>
      <c r="K34" s="61">
        <v>0</v>
      </c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3">
      <c r="A35" s="23"/>
      <c r="B35" s="119" t="s">
        <v>88</v>
      </c>
      <c r="C35" s="115"/>
      <c r="D35" s="59"/>
      <c r="E35" s="60">
        <v>0</v>
      </c>
      <c r="F35" s="55"/>
      <c r="G35" s="61"/>
      <c r="H35" s="55"/>
      <c r="I35" s="61"/>
      <c r="J35" s="55">
        <v>0</v>
      </c>
      <c r="K35" s="61">
        <v>0</v>
      </c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3">
      <c r="A36" s="23"/>
      <c r="B36" s="146" t="s">
        <v>77</v>
      </c>
      <c r="C36" s="147"/>
      <c r="D36" s="59"/>
      <c r="E36" s="60">
        <v>0</v>
      </c>
      <c r="F36" s="55"/>
      <c r="G36" s="61"/>
      <c r="H36" s="55"/>
      <c r="I36" s="61"/>
      <c r="J36" s="55">
        <v>0</v>
      </c>
      <c r="K36" s="61">
        <v>0</v>
      </c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2" customFormat="1" ht="8.1" customHeight="1" x14ac:dyDescent="0.3">
      <c r="A37" s="78"/>
      <c r="B37" s="158">
        <f>COUNTA(B24:B36)</f>
        <v>13</v>
      </c>
      <c r="C37" s="159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102"/>
      <c r="T37" s="102"/>
    </row>
    <row r="38" spans="1:20" x14ac:dyDescent="0.3">
      <c r="A38" s="155" t="s">
        <v>38</v>
      </c>
      <c r="B38" s="156"/>
      <c r="C38" s="157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101"/>
      <c r="T38" s="101"/>
    </row>
    <row r="39" spans="1:20" ht="8.1" customHeight="1" x14ac:dyDescent="0.3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101"/>
      <c r="T39" s="101"/>
    </row>
    <row r="40" spans="1:20" ht="15" customHeight="1" x14ac:dyDescent="0.3">
      <c r="A40" s="27"/>
      <c r="B40" s="146" t="s">
        <v>44</v>
      </c>
      <c r="C40" s="147">
        <v>0</v>
      </c>
      <c r="D40" s="59"/>
      <c r="E40" s="60">
        <v>1</v>
      </c>
      <c r="F40" s="55"/>
      <c r="G40" s="61"/>
      <c r="H40" s="55"/>
      <c r="I40" s="61"/>
      <c r="J40" s="55">
        <v>1</v>
      </c>
      <c r="K40" s="61">
        <v>1</v>
      </c>
      <c r="L40" s="55"/>
      <c r="M40" s="61"/>
      <c r="N40" s="70">
        <f>IF(ISERROR(L40+J40+H40+F40),"Invalid Input",L40+J40+H40+F40)</f>
        <v>1</v>
      </c>
      <c r="O40" s="71">
        <f>IF(ISERROR(G40+I40+K40+M40),"Invalid Input",G40+I40+K40+M40)</f>
        <v>1</v>
      </c>
      <c r="P40" s="68">
        <v>0</v>
      </c>
      <c r="Q40" s="53">
        <f>IF(ISERROR(P40-O40),"Invalid Input",(P40-O40))</f>
        <v>-1</v>
      </c>
      <c r="R40" s="16" t="b">
        <v>1</v>
      </c>
      <c r="S40" s="101"/>
      <c r="T40" s="101"/>
    </row>
    <row r="41" spans="1:20" ht="15" customHeight="1" x14ac:dyDescent="0.3">
      <c r="A41" s="27"/>
      <c r="B41" s="146" t="s">
        <v>43</v>
      </c>
      <c r="C41" s="147">
        <v>0</v>
      </c>
      <c r="D41" s="59"/>
      <c r="E41" s="60">
        <v>0</v>
      </c>
      <c r="F41" s="55"/>
      <c r="G41" s="61"/>
      <c r="H41" s="55"/>
      <c r="I41" s="61"/>
      <c r="J41" s="55">
        <v>0</v>
      </c>
      <c r="K41" s="61">
        <v>0</v>
      </c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 x14ac:dyDescent="0.3">
      <c r="A42" s="27"/>
      <c r="B42" s="146" t="s">
        <v>78</v>
      </c>
      <c r="C42" s="147">
        <v>0</v>
      </c>
      <c r="D42" s="59"/>
      <c r="E42" s="60">
        <v>12</v>
      </c>
      <c r="F42" s="55"/>
      <c r="G42" s="61"/>
      <c r="H42" s="55"/>
      <c r="I42" s="61"/>
      <c r="J42" s="55">
        <v>8</v>
      </c>
      <c r="K42" s="61">
        <v>7</v>
      </c>
      <c r="L42" s="55"/>
      <c r="M42" s="61"/>
      <c r="N42" s="70">
        <f>IF(ISERROR(L42+J42+H42+F42),"Invalid Input",L42+J42+H42+F42)</f>
        <v>8</v>
      </c>
      <c r="O42" s="71">
        <f>IF(ISERROR(G42+I42+K42+M42),"Invalid Input",G42+I42+K42+M42)</f>
        <v>7</v>
      </c>
      <c r="P42" s="68">
        <v>0</v>
      </c>
      <c r="Q42" s="53">
        <f>IF(ISERROR(P42-O42),"Invalid Input",(P42-O42))</f>
        <v>-7</v>
      </c>
      <c r="R42" s="16" t="b">
        <v>1</v>
      </c>
      <c r="S42" s="101"/>
      <c r="T42" s="101"/>
    </row>
    <row r="43" spans="1:20" ht="15" customHeight="1" x14ac:dyDescent="0.3">
      <c r="A43" s="27"/>
      <c r="B43" s="146" t="s">
        <v>79</v>
      </c>
      <c r="C43" s="147">
        <v>0</v>
      </c>
      <c r="D43" s="59"/>
      <c r="E43" s="60">
        <v>0</v>
      </c>
      <c r="F43" s="55"/>
      <c r="G43" s="61"/>
      <c r="H43" s="55"/>
      <c r="I43" s="61"/>
      <c r="J43" s="55">
        <v>0</v>
      </c>
      <c r="K43" s="61">
        <v>0</v>
      </c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7" t="b">
        <v>1</v>
      </c>
      <c r="S43" s="101"/>
      <c r="T43" s="101"/>
    </row>
    <row r="44" spans="1:20" x14ac:dyDescent="0.3">
      <c r="A44" s="27"/>
      <c r="B44" s="114"/>
      <c r="C44" s="115"/>
      <c r="D44" s="99"/>
      <c r="E44" s="99"/>
      <c r="F44" s="99"/>
      <c r="G44" s="100"/>
      <c r="H44" s="99"/>
      <c r="I44" s="100"/>
      <c r="J44" s="99"/>
      <c r="K44" s="100"/>
      <c r="L44" s="99"/>
      <c r="M44" s="100"/>
      <c r="N44" s="70"/>
      <c r="O44" s="71"/>
      <c r="P44" s="100"/>
      <c r="Q44" s="53"/>
      <c r="R44" s="16"/>
      <c r="S44" s="101"/>
      <c r="T44" s="101"/>
    </row>
    <row r="45" spans="1:20" ht="14.1" customHeight="1" x14ac:dyDescent="0.3">
      <c r="A45" s="155" t="s">
        <v>26</v>
      </c>
      <c r="B45" s="156"/>
      <c r="C45" s="157"/>
      <c r="D45" s="99"/>
      <c r="E45" s="99"/>
      <c r="F45" s="99"/>
      <c r="G45" s="100"/>
      <c r="H45" s="99"/>
      <c r="I45" s="100"/>
      <c r="J45" s="99"/>
      <c r="K45" s="100"/>
      <c r="L45" s="99"/>
      <c r="M45" s="100"/>
      <c r="N45" s="70"/>
      <c r="O45" s="71"/>
      <c r="P45" s="100"/>
      <c r="Q45" s="53"/>
      <c r="R45" s="16"/>
      <c r="S45" s="101"/>
      <c r="T45" s="101"/>
    </row>
    <row r="46" spans="1:20" ht="6.75" customHeight="1" x14ac:dyDescent="0.3">
      <c r="A46" s="116"/>
      <c r="B46" s="117"/>
      <c r="C46" s="118"/>
      <c r="D46" s="99"/>
      <c r="E46" s="99"/>
      <c r="F46" s="99"/>
      <c r="G46" s="100"/>
      <c r="H46" s="99"/>
      <c r="I46" s="100"/>
      <c r="J46" s="99"/>
      <c r="K46" s="100"/>
      <c r="L46" s="99"/>
      <c r="M46" s="100"/>
      <c r="N46" s="70"/>
      <c r="O46" s="71"/>
      <c r="P46" s="100"/>
      <c r="Q46" s="53"/>
      <c r="R46" s="16"/>
      <c r="S46" s="101"/>
      <c r="T46" s="101"/>
    </row>
    <row r="47" spans="1:20" ht="15" customHeight="1" x14ac:dyDescent="0.3">
      <c r="A47" s="27"/>
      <c r="B47" s="146" t="s">
        <v>40</v>
      </c>
      <c r="C47" s="147">
        <v>0</v>
      </c>
      <c r="D47" s="59"/>
      <c r="E47" s="60">
        <v>0</v>
      </c>
      <c r="F47" s="55"/>
      <c r="G47" s="61"/>
      <c r="H47" s="55"/>
      <c r="I47" s="61"/>
      <c r="J47" s="55">
        <v>0</v>
      </c>
      <c r="K47" s="61">
        <v>0</v>
      </c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3">
      <c r="A48" s="27"/>
      <c r="B48" s="146" t="s">
        <v>41</v>
      </c>
      <c r="C48" s="147">
        <v>0</v>
      </c>
      <c r="D48" s="59"/>
      <c r="E48" s="60">
        <v>0</v>
      </c>
      <c r="F48" s="55"/>
      <c r="G48" s="61"/>
      <c r="H48" s="55"/>
      <c r="I48" s="61"/>
      <c r="J48" s="55">
        <v>0</v>
      </c>
      <c r="K48" s="61">
        <v>0</v>
      </c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3">
      <c r="A49" s="17"/>
      <c r="B49" s="146" t="s">
        <v>42</v>
      </c>
      <c r="C49" s="147">
        <v>0</v>
      </c>
      <c r="D49" s="59"/>
      <c r="E49" s="60">
        <v>0</v>
      </c>
      <c r="F49" s="55"/>
      <c r="G49" s="61"/>
      <c r="H49" s="55"/>
      <c r="I49" s="61"/>
      <c r="J49" s="55">
        <v>0</v>
      </c>
      <c r="K49" s="61">
        <v>0</v>
      </c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3">
      <c r="A50" s="23"/>
      <c r="B50" s="144">
        <f>COUNTA(B40:B49)</f>
        <v>7</v>
      </c>
      <c r="C50" s="145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3"/>
      <c r="T50" s="103"/>
    </row>
    <row r="51" spans="1:20" x14ac:dyDescent="0.3">
      <c r="A51" s="155" t="s">
        <v>20</v>
      </c>
      <c r="B51" s="156"/>
      <c r="C51" s="157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3"/>
      <c r="T51" s="103"/>
    </row>
    <row r="52" spans="1:20" x14ac:dyDescent="0.3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3"/>
      <c r="T52" s="103"/>
    </row>
    <row r="53" spans="1:20" ht="26.25" customHeight="1" x14ac:dyDescent="0.3">
      <c r="A53" s="23"/>
      <c r="B53" s="146" t="s">
        <v>39</v>
      </c>
      <c r="C53" s="147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 x14ac:dyDescent="0.3">
      <c r="A54" s="27"/>
      <c r="B54" s="146" t="s">
        <v>45</v>
      </c>
      <c r="C54" s="147">
        <v>0</v>
      </c>
      <c r="D54" s="59"/>
      <c r="E54" s="60">
        <v>4114</v>
      </c>
      <c r="F54" s="55"/>
      <c r="G54" s="61"/>
      <c r="H54" s="55"/>
      <c r="I54" s="61"/>
      <c r="J54" s="55">
        <v>0</v>
      </c>
      <c r="K54" s="61">
        <v>0</v>
      </c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8.1" customHeight="1" x14ac:dyDescent="0.3">
      <c r="A55" s="17"/>
      <c r="B55" s="144">
        <f>COUNTA(B53:B54)</f>
        <v>2</v>
      </c>
      <c r="C55" s="145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3"/>
      <c r="T55" s="103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3"/>
      <c r="T56" s="103"/>
    </row>
    <row r="57" spans="1:20" ht="25.5" customHeight="1" x14ac:dyDescent="0.3">
      <c r="A57" s="27"/>
      <c r="B57" s="153" t="s">
        <v>46</v>
      </c>
      <c r="C57" s="154"/>
      <c r="D57" s="59"/>
      <c r="E57" s="60">
        <v>720</v>
      </c>
      <c r="F57" s="55"/>
      <c r="G57" s="61"/>
      <c r="H57" s="55"/>
      <c r="I57" s="61"/>
      <c r="J57" s="55">
        <v>720</v>
      </c>
      <c r="K57" s="61">
        <v>720</v>
      </c>
      <c r="L57" s="55"/>
      <c r="M57" s="61"/>
      <c r="N57" s="70">
        <f>IF(ISERROR(L57+J57+H57+F57),"Invalid Input",L57+J57+H57+F57)</f>
        <v>720</v>
      </c>
      <c r="O57" s="71">
        <f>IF(ISERROR(G57+I57+K57+M57),"Invalid Input",G57+I57+K57+M57)</f>
        <v>720</v>
      </c>
      <c r="P57" s="68">
        <v>0</v>
      </c>
      <c r="Q57" s="53">
        <f>IF(ISERROR(P57-O57),"Invalid Input",(P57-O57))</f>
        <v>-720</v>
      </c>
      <c r="R57" s="16" t="b">
        <v>1</v>
      </c>
      <c r="S57" s="103"/>
      <c r="T57" s="103"/>
    </row>
    <row r="58" spans="1:20" ht="15" customHeight="1" x14ac:dyDescent="0.3">
      <c r="A58" s="27"/>
      <c r="B58" s="153" t="s">
        <v>47</v>
      </c>
      <c r="C58" s="154"/>
      <c r="D58" s="59"/>
      <c r="E58" s="60">
        <v>1</v>
      </c>
      <c r="F58" s="55"/>
      <c r="G58" s="61"/>
      <c r="H58" s="55"/>
      <c r="I58" s="61"/>
      <c r="J58" s="55">
        <v>0</v>
      </c>
      <c r="K58" s="61">
        <v>0</v>
      </c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 x14ac:dyDescent="0.3">
      <c r="A59" s="17"/>
      <c r="B59" s="144">
        <f>COUNTA(B57:C58)</f>
        <v>2</v>
      </c>
      <c r="C59" s="14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3">
      <c r="A61" s="27"/>
      <c r="B61" s="142" t="s">
        <v>81</v>
      </c>
      <c r="C61" s="143"/>
      <c r="D61" s="59"/>
      <c r="E61" s="60">
        <v>1000</v>
      </c>
      <c r="F61" s="55"/>
      <c r="G61" s="61"/>
      <c r="H61" s="55"/>
      <c r="I61" s="61"/>
      <c r="J61" s="55">
        <v>0</v>
      </c>
      <c r="K61" s="61">
        <v>0</v>
      </c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x14ac:dyDescent="0.3">
      <c r="A62" s="27"/>
      <c r="B62" s="142" t="s">
        <v>80</v>
      </c>
      <c r="C62" s="143"/>
      <c r="D62" s="59"/>
      <c r="E62" s="60">
        <v>0</v>
      </c>
      <c r="F62" s="55"/>
      <c r="G62" s="61"/>
      <c r="H62" s="55"/>
      <c r="I62" s="61"/>
      <c r="J62" s="55">
        <v>0</v>
      </c>
      <c r="K62" s="61">
        <v>0</v>
      </c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x14ac:dyDescent="0.3">
      <c r="A63" s="27"/>
      <c r="B63" s="142" t="s">
        <v>82</v>
      </c>
      <c r="C63" s="143"/>
      <c r="D63" s="59"/>
      <c r="E63" s="60">
        <v>0</v>
      </c>
      <c r="F63" s="55"/>
      <c r="G63" s="61"/>
      <c r="H63" s="55"/>
      <c r="I63" s="61"/>
      <c r="J63" s="55">
        <v>0</v>
      </c>
      <c r="K63" s="61">
        <v>0</v>
      </c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 x14ac:dyDescent="0.3">
      <c r="A64" s="27"/>
      <c r="B64" s="144">
        <f>COUNTA(B61:C62)</f>
        <v>2</v>
      </c>
      <c r="C64" s="14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3"/>
      <c r="T65" s="103"/>
    </row>
    <row r="66" spans="1:20" x14ac:dyDescent="0.3">
      <c r="A66" s="27"/>
      <c r="B66" s="37" t="s">
        <v>86</v>
      </c>
      <c r="C66" s="38"/>
      <c r="D66" s="59"/>
      <c r="E66" s="60">
        <v>0</v>
      </c>
      <c r="F66" s="55"/>
      <c r="G66" s="61"/>
      <c r="H66" s="55"/>
      <c r="I66" s="61"/>
      <c r="J66" s="55">
        <v>0</v>
      </c>
      <c r="K66" s="61">
        <v>0</v>
      </c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x14ac:dyDescent="0.3">
      <c r="A67" s="27"/>
      <c r="B67" s="37" t="s">
        <v>83</v>
      </c>
      <c r="C67" s="38"/>
      <c r="D67" s="59"/>
      <c r="E67" s="60">
        <v>12</v>
      </c>
      <c r="F67" s="55"/>
      <c r="G67" s="61"/>
      <c r="H67" s="55"/>
      <c r="I67" s="61"/>
      <c r="J67" s="55">
        <v>12</v>
      </c>
      <c r="K67" s="61">
        <v>0</v>
      </c>
      <c r="L67" s="55"/>
      <c r="M67" s="61"/>
      <c r="N67" s="70">
        <f>IF(ISERROR(L67+J67+H67+F67),"Invalid Input",L67+J67+H67+F67)</f>
        <v>12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3">
      <c r="A68" s="23"/>
      <c r="B68" s="37" t="s">
        <v>84</v>
      </c>
      <c r="C68" s="38"/>
      <c r="D68" s="59"/>
      <c r="E68" s="60">
        <v>905</v>
      </c>
      <c r="F68" s="55"/>
      <c r="G68" s="61"/>
      <c r="H68" s="55"/>
      <c r="I68" s="61"/>
      <c r="J68" s="55">
        <v>453</v>
      </c>
      <c r="K68" s="61">
        <v>737</v>
      </c>
      <c r="L68" s="55"/>
      <c r="M68" s="61"/>
      <c r="N68" s="70">
        <f>IF(ISERROR(L68+J68+H68+F68),"Invalid Input",L68+J68+H68+F68)</f>
        <v>453</v>
      </c>
      <c r="O68" s="71">
        <f>IF(ISERROR(G68+I68+K68+M68),"Invalid Input",G68+I68+K68+M68)</f>
        <v>737</v>
      </c>
      <c r="P68" s="68">
        <v>0</v>
      </c>
      <c r="Q68" s="53">
        <f>IF(ISERROR(P68-O68),"Invalid Input",(P68-O68))</f>
        <v>-737</v>
      </c>
      <c r="R68" s="16" t="b">
        <v>1</v>
      </c>
      <c r="S68" s="103"/>
      <c r="T68" s="103"/>
    </row>
    <row r="69" spans="1:20" x14ac:dyDescent="0.3">
      <c r="A69" s="17"/>
      <c r="B69" s="37" t="s">
        <v>85</v>
      </c>
      <c r="C69" s="38"/>
      <c r="D69" s="59"/>
      <c r="E69" s="60">
        <v>0</v>
      </c>
      <c r="F69" s="55"/>
      <c r="G69" s="61"/>
      <c r="H69" s="55"/>
      <c r="I69" s="61"/>
      <c r="J69" s="55">
        <v>0</v>
      </c>
      <c r="K69" s="61">
        <v>0</v>
      </c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3"/>
      <c r="T71" s="103"/>
    </row>
    <row r="72" spans="1:20" ht="14.1" customHeight="1" x14ac:dyDescent="0.3">
      <c r="A72" s="23"/>
      <c r="B72" s="142" t="s">
        <v>48</v>
      </c>
      <c r="C72" s="143"/>
      <c r="D72" s="59"/>
      <c r="E72" s="60">
        <v>2</v>
      </c>
      <c r="F72" s="55"/>
      <c r="G72" s="61"/>
      <c r="H72" s="55"/>
      <c r="I72" s="61"/>
      <c r="J72" s="55">
        <v>2</v>
      </c>
      <c r="K72" s="61">
        <v>2</v>
      </c>
      <c r="L72" s="55"/>
      <c r="M72" s="61"/>
      <c r="N72" s="70">
        <f t="shared" ref="N72:N83" si="4">IF(ISERROR(L72+J72+H72+F72),"Invalid Input",L72+J72+H72+F72)</f>
        <v>2</v>
      </c>
      <c r="O72" s="71">
        <f t="shared" ref="O72:O83" si="5">IF(ISERROR(G72+I72+K72+M72),"Invalid Input",G72+I72+K72+M72)</f>
        <v>2</v>
      </c>
      <c r="P72" s="68">
        <v>0</v>
      </c>
      <c r="Q72" s="53">
        <f t="shared" ref="Q72:Q83" si="6">IF(ISERROR(P72-O72),"Invalid Input",(P72-O72))</f>
        <v>-2</v>
      </c>
      <c r="R72" s="16" t="b">
        <v>1</v>
      </c>
      <c r="S72" s="103"/>
      <c r="T72" s="103"/>
    </row>
    <row r="73" spans="1:20" x14ac:dyDescent="0.3">
      <c r="A73" s="27"/>
      <c r="B73" s="142" t="s">
        <v>49</v>
      </c>
      <c r="C73" s="143"/>
      <c r="D73" s="59"/>
      <c r="E73" s="60"/>
      <c r="F73" s="55"/>
      <c r="G73" s="61"/>
      <c r="H73" s="55"/>
      <c r="I73" s="61"/>
      <c r="J73" s="55"/>
      <c r="K73" s="61">
        <v>0</v>
      </c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x14ac:dyDescent="0.3">
      <c r="A74" s="27"/>
      <c r="B74" s="142" t="s">
        <v>50</v>
      </c>
      <c r="C74" s="143"/>
      <c r="D74" s="59"/>
      <c r="E74" s="60"/>
      <c r="F74" s="55"/>
      <c r="G74" s="61"/>
      <c r="H74" s="55"/>
      <c r="I74" s="61"/>
      <c r="J74" s="55"/>
      <c r="K74" s="61">
        <v>0</v>
      </c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x14ac:dyDescent="0.3">
      <c r="A75" s="27"/>
      <c r="B75" s="142" t="s">
        <v>51</v>
      </c>
      <c r="C75" s="143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3">
      <c r="A76" s="17"/>
      <c r="B76" s="146" t="s">
        <v>52</v>
      </c>
      <c r="C76" s="147"/>
      <c r="D76" s="59"/>
      <c r="E76" s="60"/>
      <c r="F76" s="55"/>
      <c r="G76" s="61"/>
      <c r="H76" s="55"/>
      <c r="I76" s="61"/>
      <c r="J76" s="55"/>
      <c r="K76" s="61">
        <v>0</v>
      </c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3">
      <c r="A77" s="27"/>
      <c r="B77" s="142" t="s">
        <v>53</v>
      </c>
      <c r="C77" s="143"/>
      <c r="D77" s="59"/>
      <c r="E77" s="60"/>
      <c r="F77" s="55"/>
      <c r="G77" s="61"/>
      <c r="H77" s="55"/>
      <c r="I77" s="61"/>
      <c r="J77" s="55"/>
      <c r="K77" s="61">
        <v>0</v>
      </c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3">
      <c r="A78" s="27"/>
      <c r="B78" s="142" t="s">
        <v>54</v>
      </c>
      <c r="C78" s="143"/>
      <c r="D78" s="59"/>
      <c r="E78" s="60"/>
      <c r="F78" s="55"/>
      <c r="G78" s="61"/>
      <c r="H78" s="55"/>
      <c r="I78" s="61"/>
      <c r="J78" s="55"/>
      <c r="K78" s="61">
        <v>0</v>
      </c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x14ac:dyDescent="0.3">
      <c r="A79" s="17"/>
      <c r="B79" s="142" t="s">
        <v>55</v>
      </c>
      <c r="C79" s="143"/>
      <c r="D79" s="59"/>
      <c r="E79" s="60"/>
      <c r="F79" s="55"/>
      <c r="G79" s="61"/>
      <c r="H79" s="55"/>
      <c r="I79" s="61"/>
      <c r="J79" s="55"/>
      <c r="K79" s="61">
        <v>0</v>
      </c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3">
      <c r="A80" s="27"/>
      <c r="B80" s="142" t="s">
        <v>56</v>
      </c>
      <c r="C80" s="143"/>
      <c r="D80" s="59"/>
      <c r="E80" s="60"/>
      <c r="F80" s="55"/>
      <c r="G80" s="61"/>
      <c r="H80" s="55"/>
      <c r="I80" s="61"/>
      <c r="J80" s="55"/>
      <c r="K80" s="61">
        <v>0</v>
      </c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3">
      <c r="A81" s="27"/>
      <c r="B81" s="142" t="s">
        <v>57</v>
      </c>
      <c r="C81" s="143"/>
      <c r="D81" s="59"/>
      <c r="E81" s="60"/>
      <c r="F81" s="55"/>
      <c r="G81" s="61"/>
      <c r="H81" s="55"/>
      <c r="I81" s="61"/>
      <c r="J81" s="55"/>
      <c r="K81" s="61">
        <v>0</v>
      </c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3">
      <c r="A82" s="27"/>
      <c r="B82" s="142" t="s">
        <v>58</v>
      </c>
      <c r="C82" s="143"/>
      <c r="D82" s="59"/>
      <c r="E82" s="60"/>
      <c r="F82" s="55"/>
      <c r="G82" s="61"/>
      <c r="H82" s="55"/>
      <c r="I82" s="61"/>
      <c r="J82" s="55"/>
      <c r="K82" s="61">
        <v>0</v>
      </c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3">
      <c r="A83" s="27"/>
      <c r="B83" s="142" t="s">
        <v>59</v>
      </c>
      <c r="C83" s="143"/>
      <c r="D83" s="59"/>
      <c r="E83" s="60"/>
      <c r="F83" s="55"/>
      <c r="G83" s="61"/>
      <c r="H83" s="55"/>
      <c r="I83" s="61"/>
      <c r="J83" s="55"/>
      <c r="K83" s="61">
        <v>0</v>
      </c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3">
      <c r="A84" s="27"/>
      <c r="B84" s="144">
        <f>COUNTA(B72:C83)</f>
        <v>12</v>
      </c>
      <c r="C84" s="14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3">
      <c r="A86" s="27"/>
      <c r="B86" s="153" t="s">
        <v>60</v>
      </c>
      <c r="C86" s="154"/>
      <c r="D86" s="59"/>
      <c r="E86" s="60">
        <v>261</v>
      </c>
      <c r="F86" s="55"/>
      <c r="G86" s="61"/>
      <c r="H86" s="55"/>
      <c r="I86" s="61"/>
      <c r="J86" s="55">
        <v>261</v>
      </c>
      <c r="K86" s="61">
        <v>261</v>
      </c>
      <c r="L86" s="55"/>
      <c r="M86" s="61"/>
      <c r="N86" s="70">
        <f>IF(ISERROR(L86+J86+H86+F86),"Invalid Input",L86+J86+H86+F86)</f>
        <v>261</v>
      </c>
      <c r="O86" s="71">
        <f>IF(ISERROR(G86+I86+K86+M86),"Invalid Input",G86+I86+K86+M86)</f>
        <v>261</v>
      </c>
      <c r="P86" s="68">
        <v>0</v>
      </c>
      <c r="Q86" s="53">
        <f>IF(ISERROR(P86-O86),"Invalid Input",(P86-O86))</f>
        <v>-261</v>
      </c>
      <c r="R86" s="16" t="b">
        <v>1</v>
      </c>
      <c r="S86" s="103"/>
      <c r="T86" s="103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4"/>
      <c r="T87" s="104"/>
    </row>
    <row r="88" spans="1:20" x14ac:dyDescent="0.3">
      <c r="A88" s="74" t="str">
        <f>SheetNames!A19</f>
        <v>MP324</v>
      </c>
    </row>
  </sheetData>
  <mergeCells count="48">
    <mergeCell ref="B86:C86"/>
    <mergeCell ref="B43:C43"/>
    <mergeCell ref="A45:C45"/>
    <mergeCell ref="B49:C49"/>
    <mergeCell ref="B50:C50"/>
    <mergeCell ref="A51:C51"/>
    <mergeCell ref="B84:C84"/>
    <mergeCell ref="B72:C72"/>
    <mergeCell ref="B73:C73"/>
    <mergeCell ref="B74:C74"/>
    <mergeCell ref="B81:C81"/>
    <mergeCell ref="B82:C82"/>
    <mergeCell ref="B83:C83"/>
    <mergeCell ref="B53:C53"/>
    <mergeCell ref="B55:C55"/>
    <mergeCell ref="B57:C57"/>
    <mergeCell ref="B59:C59"/>
    <mergeCell ref="B61:C61"/>
    <mergeCell ref="B62:C62"/>
    <mergeCell ref="B54:C54"/>
    <mergeCell ref="B75:C75"/>
    <mergeCell ref="B58:C58"/>
    <mergeCell ref="B63:C63"/>
    <mergeCell ref="B64:C64"/>
    <mergeCell ref="B76:C76"/>
    <mergeCell ref="B77:C77"/>
    <mergeCell ref="B78:C78"/>
    <mergeCell ref="B79:C79"/>
    <mergeCell ref="B80:C80"/>
    <mergeCell ref="B40:C40"/>
    <mergeCell ref="B41:C41"/>
    <mergeCell ref="B47:C47"/>
    <mergeCell ref="B48:C48"/>
    <mergeCell ref="A38:C38"/>
    <mergeCell ref="B42:C42"/>
    <mergeCell ref="B36:C36"/>
    <mergeCell ref="B37:C37"/>
    <mergeCell ref="B34:C34"/>
    <mergeCell ref="A22:C22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" right="0.7" top="0.75" bottom="0.75" header="0.3" footer="0.3"/>
  <pageSetup scale="35" orientation="landscape" r:id="rId1"/>
  <rowBreaks count="1" manualBreakCount="1">
    <brk id="1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8"/>
  <sheetViews>
    <sheetView showGridLines="0" tabSelected="1" topLeftCell="F15" zoomScale="80" zoomScaleNormal="80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"&amp;VLOOKUP(A88,SheetNames!A2:C56,3,FALSE)</f>
        <v>Summary - Mpumalanga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132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8.8" x14ac:dyDescent="0.3">
      <c r="C5" s="92" t="s">
        <v>63</v>
      </c>
      <c r="D5" s="105">
        <f>SUM('MP301:DC32'!D5)</f>
        <v>229904</v>
      </c>
      <c r="E5" s="90" t="s">
        <v>37</v>
      </c>
    </row>
    <row r="6" spans="1:20" x14ac:dyDescent="0.3">
      <c r="C6" s="92" t="s">
        <v>30</v>
      </c>
      <c r="D6" s="105">
        <f>SUM('MP301:DC32'!D6)</f>
        <v>68281</v>
      </c>
      <c r="E6" s="89" t="s">
        <v>33</v>
      </c>
    </row>
    <row r="7" spans="1:20" ht="28.8" x14ac:dyDescent="0.3">
      <c r="A7" s="67"/>
      <c r="B7" s="62"/>
      <c r="C7" s="93" t="s">
        <v>64</v>
      </c>
      <c r="D7" s="105">
        <f>SUM('MP301:DC32'!D7)</f>
        <v>163148264</v>
      </c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06" t="s">
        <v>65</v>
      </c>
      <c r="D8" s="105">
        <f>SUM('MP301:DC32'!D8)</f>
        <v>126491</v>
      </c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26.25" customHeight="1" x14ac:dyDescent="0.3">
      <c r="A9" s="67"/>
      <c r="B9" s="62"/>
      <c r="C9" s="94" t="s">
        <v>66</v>
      </c>
      <c r="D9" s="105">
        <f>SUM('MP301:DC32'!D9)</f>
        <v>150398</v>
      </c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93" t="s">
        <v>67</v>
      </c>
      <c r="D10" s="105">
        <f>SUM('MP301:DC32'!D10)</f>
        <v>437923</v>
      </c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93" t="s">
        <v>68</v>
      </c>
      <c r="D11" s="105">
        <f>SUM('MP301:DC32'!D11)</f>
        <v>228928</v>
      </c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93" t="s">
        <v>69</v>
      </c>
      <c r="D12" s="105">
        <f>SUM('MP301:DC32'!D12)</f>
        <v>234379</v>
      </c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93" t="s">
        <v>70</v>
      </c>
      <c r="D13" s="105">
        <f>SUM('MP301:DC32'!D13)</f>
        <v>213773</v>
      </c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ht="28.8" x14ac:dyDescent="0.3">
      <c r="A14" s="67"/>
      <c r="B14" s="62"/>
      <c r="C14" s="93" t="s">
        <v>71</v>
      </c>
      <c r="D14" s="105">
        <f>SUM('MP301:DC32'!D14)</f>
        <v>207825</v>
      </c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92" t="s">
        <v>72</v>
      </c>
      <c r="D15" s="105">
        <f>SUM('MP301:DC32'!D15)</f>
        <v>201794</v>
      </c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142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133</v>
      </c>
      <c r="E18" s="8" t="s">
        <v>134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135</v>
      </c>
      <c r="P18" s="7" t="s">
        <v>136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5"/>
      <c r="T19" s="95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5"/>
      <c r="T20" s="95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6"/>
      <c r="T21" s="96"/>
    </row>
    <row r="22" spans="1:20" x14ac:dyDescent="0.3">
      <c r="A22" s="148" t="s">
        <v>19</v>
      </c>
      <c r="B22" s="149"/>
      <c r="C22" s="150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6"/>
      <c r="T22" s="96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6"/>
      <c r="T23" s="96"/>
    </row>
    <row r="24" spans="1:20" ht="15" customHeight="1" x14ac:dyDescent="0.3">
      <c r="A24" s="23"/>
      <c r="B24" s="146" t="s">
        <v>73</v>
      </c>
      <c r="C24" s="147">
        <v>0</v>
      </c>
      <c r="D24" s="59">
        <f>SUM('MP301:DC32'!D24)</f>
        <v>1195</v>
      </c>
      <c r="E24" s="60">
        <f>SUM('MP301:DC32'!E24)</f>
        <v>596</v>
      </c>
      <c r="F24" s="55">
        <f>SUM('MP301:DC32'!F24)</f>
        <v>100</v>
      </c>
      <c r="G24" s="61">
        <f>SUM('MP301:DC32'!G24)</f>
        <v>100</v>
      </c>
      <c r="H24" s="55">
        <f>SUM('MP301:DC32'!H24)</f>
        <v>100</v>
      </c>
      <c r="I24" s="61">
        <f>SUM('MP301:DC32'!I24)</f>
        <v>100</v>
      </c>
      <c r="J24" s="55">
        <f>SUM('MP301:DC32'!J24)</f>
        <v>100</v>
      </c>
      <c r="K24" s="61">
        <f>SUM('MP301:DC32'!K24)</f>
        <v>100</v>
      </c>
      <c r="L24" s="55">
        <f>SUM('MP301:DC32'!L24)</f>
        <v>0</v>
      </c>
      <c r="M24" s="61">
        <f>SUM('MP301:DC32'!M24)</f>
        <v>0</v>
      </c>
      <c r="N24" s="70">
        <f t="shared" ref="N24:N36" si="1">IF(ISERROR(L24+J24+H24+F24),"Invalid Input",L24+J24+H24+F24)</f>
        <v>300</v>
      </c>
      <c r="O24" s="71">
        <f t="shared" ref="O24:O36" si="2">IF(ISERROR(G24+I24+K24+M24),"Invalid Input",G24+I24+K24+M24)</f>
        <v>300</v>
      </c>
      <c r="P24" s="68">
        <f>SUM('MP301:DC32'!P24)</f>
        <v>0</v>
      </c>
      <c r="Q24" s="53">
        <f t="shared" ref="Q24:Q36" si="3">IF(ISERROR(P24-O24),"Invalid Input",(P24-O24))</f>
        <v>-300</v>
      </c>
      <c r="R24" s="16" t="b">
        <v>1</v>
      </c>
      <c r="S24" s="101"/>
      <c r="T24" s="101"/>
    </row>
    <row r="25" spans="1:20" ht="15" customHeight="1" x14ac:dyDescent="0.3">
      <c r="A25" s="23"/>
      <c r="B25" s="146" t="s">
        <v>74</v>
      </c>
      <c r="C25" s="147">
        <v>0</v>
      </c>
      <c r="D25" s="59">
        <f>SUM('MP301:DC32'!D25)</f>
        <v>424</v>
      </c>
      <c r="E25" s="60">
        <f>SUM('MP301:DC32'!E25)</f>
        <v>551</v>
      </c>
      <c r="F25" s="55">
        <f>SUM('MP301:DC32'!F25)</f>
        <v>100</v>
      </c>
      <c r="G25" s="61">
        <f>SUM('MP301:DC32'!G25)</f>
        <v>100</v>
      </c>
      <c r="H25" s="55">
        <f>SUM('MP301:DC32'!H25)</f>
        <v>200</v>
      </c>
      <c r="I25" s="61">
        <f>SUM('MP301:DC32'!I25)</f>
        <v>200</v>
      </c>
      <c r="J25" s="55">
        <f>SUM('MP301:DC32'!J25)</f>
        <v>100</v>
      </c>
      <c r="K25" s="61">
        <f>SUM('MP301:DC32'!K25)</f>
        <v>100</v>
      </c>
      <c r="L25" s="55">
        <f>SUM('MP301:DC32'!L25)</f>
        <v>0</v>
      </c>
      <c r="M25" s="61">
        <f>SUM('MP301:DC32'!M25)</f>
        <v>0</v>
      </c>
      <c r="N25" s="70">
        <f t="shared" si="1"/>
        <v>400</v>
      </c>
      <c r="O25" s="71">
        <f t="shared" si="2"/>
        <v>400</v>
      </c>
      <c r="P25" s="68">
        <f>SUM('MP301:DC32'!P25)</f>
        <v>0</v>
      </c>
      <c r="Q25" s="53">
        <f t="shared" si="3"/>
        <v>-400</v>
      </c>
      <c r="R25" s="16" t="b">
        <v>1</v>
      </c>
      <c r="S25" s="101"/>
      <c r="T25" s="101"/>
    </row>
    <row r="26" spans="1:20" ht="15" customHeight="1" x14ac:dyDescent="0.3">
      <c r="A26" s="23"/>
      <c r="B26" s="146" t="s">
        <v>28</v>
      </c>
      <c r="C26" s="147">
        <v>0</v>
      </c>
      <c r="D26" s="59">
        <f>SUM('MP301:DC32'!D26)</f>
        <v>1349</v>
      </c>
      <c r="E26" s="60">
        <f>SUM('MP301:DC32'!E26)</f>
        <v>637</v>
      </c>
      <c r="F26" s="55">
        <f>SUM('MP301:DC32'!F26)</f>
        <v>0</v>
      </c>
      <c r="G26" s="61">
        <f>SUM('MP301:DC32'!G26)</f>
        <v>65</v>
      </c>
      <c r="H26" s="55">
        <f>SUM('MP301:DC32'!H26)</f>
        <v>0</v>
      </c>
      <c r="I26" s="61">
        <f>SUM('MP301:DC32'!I26)</f>
        <v>0</v>
      </c>
      <c r="J26" s="55">
        <f>SUM('MP301:DC32'!J26)</f>
        <v>0</v>
      </c>
      <c r="K26" s="61">
        <f>SUM('MP301:DC32'!K26)</f>
        <v>0</v>
      </c>
      <c r="L26" s="55">
        <f>SUM('MP301:DC32'!L26)</f>
        <v>0</v>
      </c>
      <c r="M26" s="61">
        <f>SUM('MP301:DC32'!M26)</f>
        <v>0</v>
      </c>
      <c r="N26" s="70">
        <f t="shared" si="1"/>
        <v>0</v>
      </c>
      <c r="O26" s="71">
        <f t="shared" si="2"/>
        <v>65</v>
      </c>
      <c r="P26" s="68">
        <f>SUM('MP301:DC32'!P26)</f>
        <v>0</v>
      </c>
      <c r="Q26" s="53">
        <f t="shared" si="3"/>
        <v>-65</v>
      </c>
      <c r="R26" s="16" t="b">
        <v>1</v>
      </c>
      <c r="S26" s="101"/>
      <c r="T26" s="101"/>
    </row>
    <row r="27" spans="1:20" ht="15" customHeight="1" x14ac:dyDescent="0.3">
      <c r="A27" s="23"/>
      <c r="B27" s="146" t="s">
        <v>29</v>
      </c>
      <c r="C27" s="147">
        <v>0</v>
      </c>
      <c r="D27" s="59">
        <f>SUM('MP301:DC32'!D27)</f>
        <v>0</v>
      </c>
      <c r="E27" s="60">
        <f>SUM('MP301:DC32'!E27)</f>
        <v>0</v>
      </c>
      <c r="F27" s="55">
        <f>SUM('MP301:DC32'!F27)</f>
        <v>0</v>
      </c>
      <c r="G27" s="61">
        <f>SUM('MP301:DC32'!G27)</f>
        <v>0</v>
      </c>
      <c r="H27" s="55">
        <f>SUM('MP301:DC32'!H27)</f>
        <v>0</v>
      </c>
      <c r="I27" s="61">
        <f>SUM('MP301:DC32'!I27)</f>
        <v>0</v>
      </c>
      <c r="J27" s="55">
        <f>SUM('MP301:DC32'!J27)</f>
        <v>0</v>
      </c>
      <c r="K27" s="61">
        <f>SUM('MP301:DC32'!K27)</f>
        <v>0</v>
      </c>
      <c r="L27" s="55">
        <f>SUM('MP301:DC32'!L27)</f>
        <v>0</v>
      </c>
      <c r="M27" s="61">
        <f>SUM('MP301:DC32'!M27)</f>
        <v>0</v>
      </c>
      <c r="N27" s="70">
        <f t="shared" si="1"/>
        <v>0</v>
      </c>
      <c r="O27" s="71">
        <f t="shared" si="2"/>
        <v>0</v>
      </c>
      <c r="P27" s="68">
        <f>SUM('MP301:DC32'!P27)</f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3">
      <c r="A28" s="23"/>
      <c r="B28" s="151" t="s">
        <v>131</v>
      </c>
      <c r="C28" s="152"/>
      <c r="D28" s="59">
        <f>SUM('MP301:DC32'!D28)</f>
        <v>0</v>
      </c>
      <c r="E28" s="60">
        <f>SUM('MP301:DC32'!E28)</f>
        <v>0</v>
      </c>
      <c r="F28" s="55">
        <f>SUM('MP301:DC32'!F28)</f>
        <v>0</v>
      </c>
      <c r="G28" s="61">
        <f>SUM('MP301:DC32'!G28)</f>
        <v>0</v>
      </c>
      <c r="H28" s="55">
        <f>SUM('MP301:DC32'!H28)</f>
        <v>0</v>
      </c>
      <c r="I28" s="61">
        <f>SUM('MP301:DC32'!I28)</f>
        <v>0</v>
      </c>
      <c r="J28" s="55">
        <f>SUM('MP301:DC32'!J28)</f>
        <v>0</v>
      </c>
      <c r="K28" s="61">
        <f>SUM('MP301:DC32'!K28)</f>
        <v>0</v>
      </c>
      <c r="L28" s="55">
        <f>SUM('MP301:DC32'!L28)</f>
        <v>0</v>
      </c>
      <c r="M28" s="61">
        <f>SUM('MP301:DC32'!M28)</f>
        <v>0</v>
      </c>
      <c r="N28" s="70">
        <f t="shared" si="1"/>
        <v>0</v>
      </c>
      <c r="O28" s="71">
        <f t="shared" si="2"/>
        <v>0</v>
      </c>
      <c r="P28" s="68">
        <f>SUM('MP301:DC32'!P28)</f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3">
      <c r="A29" s="23"/>
      <c r="B29" s="146" t="s">
        <v>35</v>
      </c>
      <c r="C29" s="147">
        <v>0</v>
      </c>
      <c r="D29" s="59">
        <f>SUM('MP301:DC32'!D29)</f>
        <v>126</v>
      </c>
      <c r="E29" s="60">
        <f>SUM('MP301:DC32'!E29)</f>
        <v>39</v>
      </c>
      <c r="F29" s="55">
        <f>SUM('MP301:DC32'!F29)</f>
        <v>13</v>
      </c>
      <c r="G29" s="61">
        <f>SUM('MP301:DC32'!G29)</f>
        <v>13</v>
      </c>
      <c r="H29" s="55">
        <f>SUM('MP301:DC32'!H29)</f>
        <v>0</v>
      </c>
      <c r="I29" s="61">
        <f>SUM('MP301:DC32'!I29)</f>
        <v>0</v>
      </c>
      <c r="J29" s="55">
        <f>SUM('MP301:DC32'!J29)</f>
        <v>0</v>
      </c>
      <c r="K29" s="61">
        <f>SUM('MP301:DC32'!K29)</f>
        <v>0</v>
      </c>
      <c r="L29" s="55">
        <f>SUM('MP301:DC32'!L29)</f>
        <v>0</v>
      </c>
      <c r="M29" s="61">
        <f>SUM('MP301:DC32'!M29)</f>
        <v>0</v>
      </c>
      <c r="N29" s="70">
        <f t="shared" si="1"/>
        <v>13</v>
      </c>
      <c r="O29" s="71">
        <f t="shared" si="2"/>
        <v>13</v>
      </c>
      <c r="P29" s="68">
        <f>SUM('MP301:DC32'!P29)</f>
        <v>0</v>
      </c>
      <c r="Q29" s="53">
        <f t="shared" si="3"/>
        <v>-13</v>
      </c>
      <c r="R29" s="16" t="b">
        <v>1</v>
      </c>
      <c r="S29" s="101"/>
      <c r="T29" s="101"/>
    </row>
    <row r="30" spans="1:20" ht="15" customHeight="1" x14ac:dyDescent="0.3">
      <c r="A30" s="23"/>
      <c r="B30" s="146" t="s">
        <v>36</v>
      </c>
      <c r="C30" s="147"/>
      <c r="D30" s="59">
        <f>SUM('MP301:DC32'!D30)</f>
        <v>41950</v>
      </c>
      <c r="E30" s="60">
        <f>SUM('MP301:DC32'!E30)</f>
        <v>3946</v>
      </c>
      <c r="F30" s="55">
        <f>SUM('MP301:DC32'!F30)</f>
        <v>0</v>
      </c>
      <c r="G30" s="61">
        <f>SUM('MP301:DC32'!G30)</f>
        <v>0</v>
      </c>
      <c r="H30" s="55">
        <f>SUM('MP301:DC32'!H30)</f>
        <v>0</v>
      </c>
      <c r="I30" s="61">
        <f>SUM('MP301:DC32'!I30)</f>
        <v>0</v>
      </c>
      <c r="J30" s="55">
        <f>SUM('MP301:DC32'!J30)</f>
        <v>0</v>
      </c>
      <c r="K30" s="61">
        <f>SUM('MP301:DC32'!K30)</f>
        <v>0</v>
      </c>
      <c r="L30" s="55">
        <f>SUM('MP301:DC32'!L30)</f>
        <v>0</v>
      </c>
      <c r="M30" s="61">
        <f>SUM('MP301:DC32'!M30)</f>
        <v>0</v>
      </c>
      <c r="N30" s="70">
        <f t="shared" si="1"/>
        <v>0</v>
      </c>
      <c r="O30" s="71">
        <f t="shared" si="2"/>
        <v>0</v>
      </c>
      <c r="P30" s="68">
        <f>SUM('MP301:DC32'!P30)</f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3">
      <c r="A31" s="23"/>
      <c r="B31" s="112" t="s">
        <v>87</v>
      </c>
      <c r="C31" s="108"/>
      <c r="D31" s="59">
        <f>SUM('MP301:DC32'!D31)</f>
        <v>20</v>
      </c>
      <c r="E31" s="60">
        <f>SUM('MP301:DC32'!E31)</f>
        <v>10</v>
      </c>
      <c r="F31" s="55">
        <f>SUM('MP301:DC32'!F31)</f>
        <v>0</v>
      </c>
      <c r="G31" s="61">
        <f>SUM('MP301:DC32'!G31)</f>
        <v>0</v>
      </c>
      <c r="H31" s="55">
        <f>SUM('MP301:DC32'!H31)</f>
        <v>0</v>
      </c>
      <c r="I31" s="61">
        <f>SUM('MP301:DC32'!I31)</f>
        <v>0</v>
      </c>
      <c r="J31" s="55">
        <f>SUM('MP301:DC32'!J31)</f>
        <v>0</v>
      </c>
      <c r="K31" s="61">
        <f>SUM('MP301:DC32'!K31)</f>
        <v>0</v>
      </c>
      <c r="L31" s="55">
        <f>SUM('MP301:DC32'!L31)</f>
        <v>0</v>
      </c>
      <c r="M31" s="61">
        <f>SUM('MP301:DC32'!M31)</f>
        <v>0</v>
      </c>
      <c r="N31" s="70">
        <f t="shared" si="1"/>
        <v>0</v>
      </c>
      <c r="O31" s="71">
        <f t="shared" si="2"/>
        <v>0</v>
      </c>
      <c r="P31" s="68">
        <f>SUM('MP301:DC32'!P31)</f>
        <v>0</v>
      </c>
      <c r="Q31" s="53">
        <f t="shared" si="3"/>
        <v>0</v>
      </c>
      <c r="R31" s="16"/>
      <c r="S31" s="101"/>
      <c r="T31" s="101"/>
    </row>
    <row r="32" spans="1:20" ht="15" customHeight="1" x14ac:dyDescent="0.3">
      <c r="A32" s="23"/>
      <c r="B32" s="146" t="s">
        <v>31</v>
      </c>
      <c r="C32" s="147">
        <v>0</v>
      </c>
      <c r="D32" s="59">
        <f>SUM('MP301:DC32'!D32)</f>
        <v>13</v>
      </c>
      <c r="E32" s="60">
        <f>SUM('MP301:DC32'!E32)</f>
        <v>13</v>
      </c>
      <c r="F32" s="55">
        <f>SUM('MP301:DC32'!F32)</f>
        <v>0</v>
      </c>
      <c r="G32" s="61">
        <f>SUM('MP301:DC32'!G32)</f>
        <v>0</v>
      </c>
      <c r="H32" s="55">
        <f>SUM('MP301:DC32'!H32)</f>
        <v>0</v>
      </c>
      <c r="I32" s="61">
        <f>SUM('MP301:DC32'!I32)</f>
        <v>0</v>
      </c>
      <c r="J32" s="55">
        <f>SUM('MP301:DC32'!J32)</f>
        <v>0</v>
      </c>
      <c r="K32" s="61">
        <f>SUM('MP301:DC32'!K32)</f>
        <v>0</v>
      </c>
      <c r="L32" s="55">
        <f>SUM('MP301:DC32'!L32)</f>
        <v>0</v>
      </c>
      <c r="M32" s="61">
        <f>SUM('MP301:DC32'!M32)</f>
        <v>0</v>
      </c>
      <c r="N32" s="70">
        <f t="shared" si="1"/>
        <v>0</v>
      </c>
      <c r="O32" s="71">
        <f t="shared" si="2"/>
        <v>0</v>
      </c>
      <c r="P32" s="68">
        <f>SUM('MP301:DC32'!P32)</f>
        <v>0</v>
      </c>
      <c r="Q32" s="53">
        <f t="shared" si="3"/>
        <v>0</v>
      </c>
      <c r="R32" s="16" t="b">
        <v>1</v>
      </c>
      <c r="S32" s="101"/>
      <c r="T32" s="101"/>
    </row>
    <row r="33" spans="1:20" x14ac:dyDescent="0.3">
      <c r="A33" s="23"/>
      <c r="B33" s="146" t="s">
        <v>75</v>
      </c>
      <c r="C33" s="147">
        <v>0</v>
      </c>
      <c r="D33" s="59">
        <f>SUM('MP301:DC32'!D33)</f>
        <v>2</v>
      </c>
      <c r="E33" s="60">
        <f>SUM('MP301:DC32'!E33)</f>
        <v>1</v>
      </c>
      <c r="F33" s="55">
        <f>SUM('MP301:DC32'!F33)</f>
        <v>0</v>
      </c>
      <c r="G33" s="61">
        <f>SUM('MP301:DC32'!G33)</f>
        <v>0</v>
      </c>
      <c r="H33" s="55">
        <f>SUM('MP301:DC32'!H33)</f>
        <v>0</v>
      </c>
      <c r="I33" s="61">
        <f>SUM('MP301:DC32'!I33)</f>
        <v>0</v>
      </c>
      <c r="J33" s="55">
        <f>SUM('MP301:DC32'!J33)</f>
        <v>0</v>
      </c>
      <c r="K33" s="61">
        <f>SUM('MP301:DC32'!K33)</f>
        <v>0</v>
      </c>
      <c r="L33" s="55">
        <f>SUM('MP301:DC32'!L33)</f>
        <v>0</v>
      </c>
      <c r="M33" s="61">
        <f>SUM('MP301:DC32'!M33)</f>
        <v>0</v>
      </c>
      <c r="N33" s="70">
        <f t="shared" si="1"/>
        <v>0</v>
      </c>
      <c r="O33" s="71">
        <f t="shared" si="2"/>
        <v>0</v>
      </c>
      <c r="P33" s="68">
        <f>SUM('MP301:DC32'!P33)</f>
        <v>0</v>
      </c>
      <c r="Q33" s="53">
        <f t="shared" si="3"/>
        <v>0</v>
      </c>
      <c r="R33" s="16"/>
      <c r="S33" s="101"/>
      <c r="T33" s="101"/>
    </row>
    <row r="34" spans="1:20" x14ac:dyDescent="0.3">
      <c r="A34" s="23"/>
      <c r="B34" s="146" t="s">
        <v>76</v>
      </c>
      <c r="C34" s="147"/>
      <c r="D34" s="59">
        <f>SUM('MP301:DC32'!D34)</f>
        <v>13856</v>
      </c>
      <c r="E34" s="60">
        <f>SUM('MP301:DC32'!E34)</f>
        <v>0</v>
      </c>
      <c r="F34" s="55">
        <f>SUM('MP301:DC32'!F34)</f>
        <v>0</v>
      </c>
      <c r="G34" s="61">
        <f>SUM('MP301:DC32'!G34)</f>
        <v>0</v>
      </c>
      <c r="H34" s="55">
        <f>SUM('MP301:DC32'!H34)</f>
        <v>0</v>
      </c>
      <c r="I34" s="61">
        <f>SUM('MP301:DC32'!I34)</f>
        <v>0</v>
      </c>
      <c r="J34" s="55">
        <f>SUM('MP301:DC32'!J34)</f>
        <v>0</v>
      </c>
      <c r="K34" s="61">
        <f>SUM('MP301:DC32'!K34)</f>
        <v>0</v>
      </c>
      <c r="L34" s="55">
        <f>SUM('MP301:DC32'!L34)</f>
        <v>0</v>
      </c>
      <c r="M34" s="61">
        <f>SUM('MP301:DC32'!M34)</f>
        <v>0</v>
      </c>
      <c r="N34" s="70">
        <f t="shared" si="1"/>
        <v>0</v>
      </c>
      <c r="O34" s="71">
        <f t="shared" si="2"/>
        <v>0</v>
      </c>
      <c r="P34" s="68">
        <f>SUM('MP301:DC32'!P34)</f>
        <v>0</v>
      </c>
      <c r="Q34" s="53">
        <f t="shared" si="3"/>
        <v>0</v>
      </c>
      <c r="R34" s="16"/>
      <c r="S34" s="101"/>
      <c r="T34" s="101"/>
    </row>
    <row r="35" spans="1:20" x14ac:dyDescent="0.3">
      <c r="A35" s="23"/>
      <c r="B35" s="112" t="s">
        <v>88</v>
      </c>
      <c r="C35" s="108"/>
      <c r="D35" s="59">
        <f>SUM('MP301:DC32'!D35)</f>
        <v>0</v>
      </c>
      <c r="E35" s="60">
        <f>SUM('MP301:DC32'!E35)</f>
        <v>0</v>
      </c>
      <c r="F35" s="55">
        <f>SUM('MP301:DC32'!F35)</f>
        <v>0</v>
      </c>
      <c r="G35" s="61">
        <f>SUM('MP301:DC32'!G35)</f>
        <v>0</v>
      </c>
      <c r="H35" s="55">
        <f>SUM('MP301:DC32'!H35)</f>
        <v>0</v>
      </c>
      <c r="I35" s="61">
        <f>SUM('MP301:DC32'!I35)</f>
        <v>0</v>
      </c>
      <c r="J35" s="55">
        <f>SUM('MP301:DC32'!J35)</f>
        <v>0</v>
      </c>
      <c r="K35" s="61">
        <f>SUM('MP301:DC32'!K35)</f>
        <v>0</v>
      </c>
      <c r="L35" s="55">
        <f>SUM('MP301:DC32'!L35)</f>
        <v>0</v>
      </c>
      <c r="M35" s="61">
        <f>SUM('MP301:DC32'!M35)</f>
        <v>0</v>
      </c>
      <c r="N35" s="70">
        <f t="shared" si="1"/>
        <v>0</v>
      </c>
      <c r="O35" s="71">
        <f t="shared" si="2"/>
        <v>0</v>
      </c>
      <c r="P35" s="68">
        <f>SUM('MP301:DC32'!P35)</f>
        <v>0</v>
      </c>
      <c r="Q35" s="53">
        <f t="shared" si="3"/>
        <v>0</v>
      </c>
      <c r="R35" s="16"/>
      <c r="S35" s="101"/>
      <c r="T35" s="101"/>
    </row>
    <row r="36" spans="1:20" x14ac:dyDescent="0.3">
      <c r="A36" s="23"/>
      <c r="B36" s="146" t="s">
        <v>77</v>
      </c>
      <c r="C36" s="147"/>
      <c r="D36" s="59">
        <f>SUM('MP301:DC32'!D36)</f>
        <v>3411</v>
      </c>
      <c r="E36" s="60">
        <f>SUM('MP301:DC32'!E36)</f>
        <v>5411</v>
      </c>
      <c r="F36" s="55">
        <f>SUM('MP301:DC32'!F36)</f>
        <v>500</v>
      </c>
      <c r="G36" s="61">
        <f>SUM('MP301:DC32'!G36)</f>
        <v>370</v>
      </c>
      <c r="H36" s="55">
        <f>SUM('MP301:DC32'!H36)</f>
        <v>500</v>
      </c>
      <c r="I36" s="61">
        <f>SUM('MP301:DC32'!I36)</f>
        <v>0</v>
      </c>
      <c r="J36" s="55">
        <f>SUM('MP301:DC32'!J36)</f>
        <v>0</v>
      </c>
      <c r="K36" s="61">
        <f>SUM('MP301:DC32'!K36)</f>
        <v>0</v>
      </c>
      <c r="L36" s="55">
        <f>SUM('MP301:DC32'!L36)</f>
        <v>0</v>
      </c>
      <c r="M36" s="61">
        <f>SUM('MP301:DC32'!M36)</f>
        <v>0</v>
      </c>
      <c r="N36" s="70">
        <f t="shared" si="1"/>
        <v>1000</v>
      </c>
      <c r="O36" s="71">
        <f t="shared" si="2"/>
        <v>370</v>
      </c>
      <c r="P36" s="68">
        <f>SUM('MP301:DC32'!P36)</f>
        <v>0</v>
      </c>
      <c r="Q36" s="53">
        <f t="shared" si="3"/>
        <v>-370</v>
      </c>
      <c r="R36" s="16" t="b">
        <v>1</v>
      </c>
      <c r="S36" s="101"/>
      <c r="T36" s="101"/>
    </row>
    <row r="37" spans="1:20" s="82" customFormat="1" ht="8.1" customHeight="1" x14ac:dyDescent="0.3">
      <c r="A37" s="78"/>
      <c r="B37" s="158">
        <f>COUNTA(B24:B36)</f>
        <v>13</v>
      </c>
      <c r="C37" s="159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102"/>
      <c r="T37" s="102"/>
    </row>
    <row r="38" spans="1:20" x14ac:dyDescent="0.3">
      <c r="A38" s="155" t="s">
        <v>38</v>
      </c>
      <c r="B38" s="156"/>
      <c r="C38" s="157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101"/>
      <c r="T38" s="101"/>
    </row>
    <row r="39" spans="1:20" ht="8.1" customHeight="1" x14ac:dyDescent="0.3">
      <c r="A39" s="109"/>
      <c r="B39" s="110"/>
      <c r="C39" s="111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101"/>
      <c r="T39" s="101"/>
    </row>
    <row r="40" spans="1:20" x14ac:dyDescent="0.3">
      <c r="A40" s="27"/>
      <c r="B40" s="146" t="s">
        <v>44</v>
      </c>
      <c r="C40" s="147">
        <v>0</v>
      </c>
      <c r="D40" s="59">
        <f>SUM('MP301:DC32'!D40)</f>
        <v>631</v>
      </c>
      <c r="E40" s="60">
        <f>SUM('MP301:DC32'!E40)</f>
        <v>22</v>
      </c>
      <c r="F40" s="55">
        <f>SUM('MP301:DC32'!F40)</f>
        <v>23</v>
      </c>
      <c r="G40" s="61">
        <f>SUM('MP301:DC32'!G40)</f>
        <v>2</v>
      </c>
      <c r="H40" s="55">
        <f>SUM('MP301:DC32'!H40)</f>
        <v>2</v>
      </c>
      <c r="I40" s="61">
        <f>SUM('MP301:DC32'!I40)</f>
        <v>3</v>
      </c>
      <c r="J40" s="55">
        <f>SUM('MP301:DC32'!J40)</f>
        <v>4</v>
      </c>
      <c r="K40" s="61">
        <f>SUM('MP301:DC32'!K40)</f>
        <v>3</v>
      </c>
      <c r="L40" s="55">
        <f>SUM('MP301:DC32'!L40)</f>
        <v>0</v>
      </c>
      <c r="M40" s="61">
        <f>SUM('MP301:DC32'!M40)</f>
        <v>0</v>
      </c>
      <c r="N40" s="70">
        <f>IF(ISERROR(L40+J40+H40+F40),"Invalid Input",L40+J40+H40+F40)</f>
        <v>29</v>
      </c>
      <c r="O40" s="71">
        <f>IF(ISERROR(G40+I40+K40+M40),"Invalid Input",G40+I40+K40+M40)</f>
        <v>8</v>
      </c>
      <c r="P40" s="68">
        <f>SUM('MP301:DC32'!P40)</f>
        <v>0</v>
      </c>
      <c r="Q40" s="53">
        <f>IF(ISERROR(P40-O40),"Invalid Input",(P40-O40))</f>
        <v>-8</v>
      </c>
      <c r="R40" s="16" t="b">
        <v>1</v>
      </c>
      <c r="S40" s="101"/>
      <c r="T40" s="101"/>
    </row>
    <row r="41" spans="1:20" x14ac:dyDescent="0.3">
      <c r="A41" s="27"/>
      <c r="B41" s="146" t="s">
        <v>43</v>
      </c>
      <c r="C41" s="147">
        <v>0</v>
      </c>
      <c r="D41" s="59">
        <f>SUM('MP301:DC32'!D41)</f>
        <v>2286</v>
      </c>
      <c r="E41" s="60">
        <f>SUM('MP301:DC32'!E41)</f>
        <v>260</v>
      </c>
      <c r="F41" s="55">
        <f>SUM('MP301:DC32'!F41)</f>
        <v>62</v>
      </c>
      <c r="G41" s="61">
        <f>SUM('MP301:DC32'!G41)</f>
        <v>19</v>
      </c>
      <c r="H41" s="55">
        <f>SUM('MP301:DC32'!H41)</f>
        <v>63</v>
      </c>
      <c r="I41" s="61">
        <f>SUM('MP301:DC32'!I41)</f>
        <v>90</v>
      </c>
      <c r="J41" s="55">
        <f>SUM('MP301:DC32'!J41)</f>
        <v>0</v>
      </c>
      <c r="K41" s="61">
        <f>SUM('MP301:DC32'!K41)</f>
        <v>0</v>
      </c>
      <c r="L41" s="55">
        <f>SUM('MP301:DC32'!L41)</f>
        <v>0</v>
      </c>
      <c r="M41" s="61">
        <f>SUM('MP301:DC32'!M41)</f>
        <v>0</v>
      </c>
      <c r="N41" s="70">
        <f>IF(ISERROR(L41+J41+H41+F41),"Invalid Input",L41+J41+H41+F41)</f>
        <v>125</v>
      </c>
      <c r="O41" s="71">
        <f>IF(ISERROR(G41+I41+K41+M41),"Invalid Input",G41+I41+K41+M41)</f>
        <v>109</v>
      </c>
      <c r="P41" s="68">
        <f>SUM('MP301:DC32'!P41)</f>
        <v>0</v>
      </c>
      <c r="Q41" s="53">
        <f>IF(ISERROR(P41-O41),"Invalid Input",(P41-O41))</f>
        <v>-109</v>
      </c>
      <c r="R41" s="16" t="b">
        <v>1</v>
      </c>
      <c r="S41" s="101"/>
      <c r="T41" s="101"/>
    </row>
    <row r="42" spans="1:20" ht="15" customHeight="1" x14ac:dyDescent="0.3">
      <c r="A42" s="27"/>
      <c r="B42" s="146" t="s">
        <v>78</v>
      </c>
      <c r="C42" s="147">
        <v>0</v>
      </c>
      <c r="D42" s="59">
        <f>SUM('MP301:DC32'!D42)</f>
        <v>611</v>
      </c>
      <c r="E42" s="60">
        <f>SUM('MP301:DC32'!E42)</f>
        <v>872</v>
      </c>
      <c r="F42" s="55">
        <f>SUM('MP301:DC32'!F42)</f>
        <v>700</v>
      </c>
      <c r="G42" s="61">
        <f>SUM('MP301:DC32'!G42)</f>
        <v>700</v>
      </c>
      <c r="H42" s="55">
        <f>SUM('MP301:DC32'!H42)</f>
        <v>6</v>
      </c>
      <c r="I42" s="61">
        <f>SUM('MP301:DC32'!I42)</f>
        <v>1</v>
      </c>
      <c r="J42" s="55">
        <f>SUM('MP301:DC32'!J42)</f>
        <v>8</v>
      </c>
      <c r="K42" s="61">
        <f>SUM('MP301:DC32'!K42)</f>
        <v>7</v>
      </c>
      <c r="L42" s="55">
        <f>SUM('MP301:DC32'!L42)</f>
        <v>0</v>
      </c>
      <c r="M42" s="61">
        <f>SUM('MP301:DC32'!M42)</f>
        <v>0</v>
      </c>
      <c r="N42" s="70">
        <f>IF(ISERROR(L42+J42+H42+F42),"Invalid Input",L42+J42+H42+F42)</f>
        <v>714</v>
      </c>
      <c r="O42" s="71">
        <f>IF(ISERROR(G42+I42+K42+M42),"Invalid Input",G42+I42+K42+M42)</f>
        <v>708</v>
      </c>
      <c r="P42" s="68">
        <f>SUM('MP301:DC32'!P42)</f>
        <v>0</v>
      </c>
      <c r="Q42" s="53">
        <f>IF(ISERROR(P42-O42),"Invalid Input",(P42-O42))</f>
        <v>-708</v>
      </c>
      <c r="R42" s="16" t="b">
        <v>1</v>
      </c>
      <c r="S42" s="101"/>
      <c r="T42" s="101"/>
    </row>
    <row r="43" spans="1:20" ht="15" customHeight="1" x14ac:dyDescent="0.3">
      <c r="A43" s="27"/>
      <c r="B43" s="146" t="s">
        <v>79</v>
      </c>
      <c r="C43" s="147">
        <v>0</v>
      </c>
      <c r="D43" s="59">
        <f>SUM('MP301:DC32'!D43)</f>
        <v>356</v>
      </c>
      <c r="E43" s="60">
        <f>SUM('MP301:DC32'!E43)</f>
        <v>0</v>
      </c>
      <c r="F43" s="55">
        <f>SUM('MP301:DC32'!F43)</f>
        <v>0</v>
      </c>
      <c r="G43" s="61">
        <f>SUM('MP301:DC32'!G43)</f>
        <v>0</v>
      </c>
      <c r="H43" s="55">
        <f>SUM('MP301:DC32'!H43)</f>
        <v>0</v>
      </c>
      <c r="I43" s="61">
        <f>SUM('MP301:DC32'!I43)</f>
        <v>0</v>
      </c>
      <c r="J43" s="55">
        <f>SUM('MP301:DC32'!J43)</f>
        <v>0</v>
      </c>
      <c r="K43" s="61">
        <f>SUM('MP301:DC32'!K43)</f>
        <v>0</v>
      </c>
      <c r="L43" s="55">
        <f>SUM('MP301:DC32'!L43)</f>
        <v>0</v>
      </c>
      <c r="M43" s="61">
        <f>SUM('MP301:DC32'!M43)</f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f>SUM('MP301:DC32'!P43)</f>
        <v>0</v>
      </c>
      <c r="Q43" s="53">
        <f>IF(ISERROR(P43-O43),"Invalid Input",(P43-O43))</f>
        <v>0</v>
      </c>
      <c r="R43" s="97" t="b">
        <v>1</v>
      </c>
      <c r="S43" s="101"/>
      <c r="T43" s="101"/>
    </row>
    <row r="44" spans="1:20" x14ac:dyDescent="0.3">
      <c r="A44" s="27"/>
      <c r="B44" s="107"/>
      <c r="C44" s="108"/>
      <c r="D44" s="99"/>
      <c r="E44" s="99"/>
      <c r="F44" s="99"/>
      <c r="G44" s="100"/>
      <c r="H44" s="99"/>
      <c r="I44" s="100"/>
      <c r="J44" s="99"/>
      <c r="K44" s="100"/>
      <c r="L44" s="99"/>
      <c r="M44" s="100"/>
      <c r="N44" s="70"/>
      <c r="O44" s="71"/>
      <c r="P44" s="100"/>
      <c r="Q44" s="53"/>
      <c r="R44" s="16"/>
      <c r="S44" s="101"/>
      <c r="T44" s="101"/>
    </row>
    <row r="45" spans="1:20" ht="14.1" customHeight="1" x14ac:dyDescent="0.3">
      <c r="A45" s="155" t="s">
        <v>26</v>
      </c>
      <c r="B45" s="156"/>
      <c r="C45" s="157"/>
      <c r="D45" s="99"/>
      <c r="E45" s="99"/>
      <c r="F45" s="99"/>
      <c r="G45" s="100"/>
      <c r="H45" s="99"/>
      <c r="I45" s="100"/>
      <c r="J45" s="99"/>
      <c r="K45" s="100"/>
      <c r="L45" s="99"/>
      <c r="M45" s="100"/>
      <c r="N45" s="70"/>
      <c r="O45" s="71"/>
      <c r="P45" s="100"/>
      <c r="Q45" s="53"/>
      <c r="R45" s="16"/>
      <c r="S45" s="101"/>
      <c r="T45" s="101"/>
    </row>
    <row r="46" spans="1:20" ht="6.75" customHeight="1" x14ac:dyDescent="0.3">
      <c r="A46" s="109"/>
      <c r="B46" s="110"/>
      <c r="C46" s="111"/>
      <c r="D46" s="99"/>
      <c r="E46" s="99"/>
      <c r="F46" s="99"/>
      <c r="G46" s="100"/>
      <c r="H46" s="99"/>
      <c r="I46" s="100"/>
      <c r="J46" s="99"/>
      <c r="K46" s="100"/>
      <c r="L46" s="99"/>
      <c r="M46" s="100"/>
      <c r="N46" s="70"/>
      <c r="O46" s="71"/>
      <c r="P46" s="100"/>
      <c r="Q46" s="53"/>
      <c r="R46" s="16"/>
      <c r="S46" s="101"/>
      <c r="T46" s="101"/>
    </row>
    <row r="47" spans="1:20" x14ac:dyDescent="0.3">
      <c r="A47" s="27"/>
      <c r="B47" s="146" t="s">
        <v>40</v>
      </c>
      <c r="C47" s="147">
        <v>0</v>
      </c>
      <c r="D47" s="59">
        <f>SUM('MP301:DC32'!D47)</f>
        <v>1</v>
      </c>
      <c r="E47" s="60">
        <f>SUM('MP301:DC32'!E47)</f>
        <v>1</v>
      </c>
      <c r="F47" s="55">
        <f>SUM('MP301:DC32'!F47)</f>
        <v>0</v>
      </c>
      <c r="G47" s="61">
        <f>SUM('MP301:DC32'!G47)</f>
        <v>0</v>
      </c>
      <c r="H47" s="55">
        <f>SUM('MP301:DC32'!H47)</f>
        <v>0</v>
      </c>
      <c r="I47" s="61">
        <f>SUM('MP301:DC32'!I47)</f>
        <v>0</v>
      </c>
      <c r="J47" s="55">
        <f>SUM('MP301:DC32'!J47)</f>
        <v>0</v>
      </c>
      <c r="K47" s="61">
        <f>SUM('MP301:DC32'!K47)</f>
        <v>0</v>
      </c>
      <c r="L47" s="55">
        <f>SUM('MP301:DC32'!L47)</f>
        <v>0</v>
      </c>
      <c r="M47" s="61">
        <f>SUM('MP301:DC32'!M47)</f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f>SUM('MP301:DC32'!P47)</f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x14ac:dyDescent="0.3">
      <c r="A48" s="27"/>
      <c r="B48" s="146" t="s">
        <v>41</v>
      </c>
      <c r="C48" s="147">
        <v>0</v>
      </c>
      <c r="D48" s="59">
        <f>SUM('MP301:DC32'!D48)</f>
        <v>0</v>
      </c>
      <c r="E48" s="60">
        <f>SUM('MP301:DC32'!E48)</f>
        <v>0</v>
      </c>
      <c r="F48" s="55">
        <f>SUM('MP301:DC32'!F48)</f>
        <v>0</v>
      </c>
      <c r="G48" s="61">
        <f>SUM('MP301:DC32'!G48)</f>
        <v>0</v>
      </c>
      <c r="H48" s="55">
        <f>SUM('MP301:DC32'!H48)</f>
        <v>0</v>
      </c>
      <c r="I48" s="61">
        <f>SUM('MP301:DC32'!I48)</f>
        <v>0</v>
      </c>
      <c r="J48" s="55">
        <f>SUM('MP301:DC32'!J48)</f>
        <v>0</v>
      </c>
      <c r="K48" s="61">
        <f>SUM('MP301:DC32'!K48)</f>
        <v>0</v>
      </c>
      <c r="L48" s="55">
        <f>SUM('MP301:DC32'!L48)</f>
        <v>0</v>
      </c>
      <c r="M48" s="61">
        <f>SUM('MP301:DC32'!M48)</f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f>SUM('MP301:DC32'!P48)</f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x14ac:dyDescent="0.3">
      <c r="A49" s="17"/>
      <c r="B49" s="146" t="s">
        <v>42</v>
      </c>
      <c r="C49" s="147">
        <v>0</v>
      </c>
      <c r="D49" s="59">
        <f>SUM('MP301:DC32'!D49)</f>
        <v>0</v>
      </c>
      <c r="E49" s="60">
        <f>SUM('MP301:DC32'!E49)</f>
        <v>0</v>
      </c>
      <c r="F49" s="55">
        <f>SUM('MP301:DC32'!F49)</f>
        <v>0</v>
      </c>
      <c r="G49" s="61">
        <f>SUM('MP301:DC32'!G49)</f>
        <v>0</v>
      </c>
      <c r="H49" s="55">
        <f>SUM('MP301:DC32'!H49)</f>
        <v>0</v>
      </c>
      <c r="I49" s="61">
        <f>SUM('MP301:DC32'!I49)</f>
        <v>0</v>
      </c>
      <c r="J49" s="55">
        <f>SUM('MP301:DC32'!J49)</f>
        <v>0</v>
      </c>
      <c r="K49" s="61">
        <f>SUM('MP301:DC32'!K49)</f>
        <v>0</v>
      </c>
      <c r="L49" s="55">
        <f>SUM('MP301:DC32'!L49)</f>
        <v>0</v>
      </c>
      <c r="M49" s="61">
        <f>SUM('MP301:DC32'!M49)</f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f>SUM('MP301:DC32'!P49)</f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3">
      <c r="A50" s="23"/>
      <c r="B50" s="144">
        <f>COUNTA(B40:B49)</f>
        <v>7</v>
      </c>
      <c r="C50" s="145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3"/>
      <c r="T50" s="103"/>
    </row>
    <row r="51" spans="1:20" x14ac:dyDescent="0.3">
      <c r="A51" s="155" t="s">
        <v>20</v>
      </c>
      <c r="B51" s="156"/>
      <c r="C51" s="157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3"/>
      <c r="T51" s="103"/>
    </row>
    <row r="52" spans="1:20" x14ac:dyDescent="0.3">
      <c r="A52" s="77" t="s">
        <v>15</v>
      </c>
      <c r="B52" s="110"/>
      <c r="C52" s="111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3"/>
      <c r="T52" s="103"/>
    </row>
    <row r="53" spans="1:20" ht="26.25" customHeight="1" x14ac:dyDescent="0.3">
      <c r="A53" s="23"/>
      <c r="B53" s="146" t="s">
        <v>39</v>
      </c>
      <c r="C53" s="147">
        <v>0</v>
      </c>
      <c r="D53" s="59">
        <f>SUM('MP301:DC32'!D53)</f>
        <v>225</v>
      </c>
      <c r="E53" s="60">
        <f>SUM('MP301:DC32'!E53)</f>
        <v>183</v>
      </c>
      <c r="F53" s="55">
        <f>SUM('MP301:DC32'!F53)</f>
        <v>20</v>
      </c>
      <c r="G53" s="61">
        <f>SUM('MP301:DC32'!G53)</f>
        <v>22</v>
      </c>
      <c r="H53" s="55">
        <f>SUM('MP301:DC32'!H53)</f>
        <v>20</v>
      </c>
      <c r="I53" s="61">
        <f>SUM('MP301:DC32'!I53)</f>
        <v>0</v>
      </c>
      <c r="J53" s="55">
        <f>SUM('MP301:DC32'!J53)</f>
        <v>0</v>
      </c>
      <c r="K53" s="61">
        <f>SUM('MP301:DC32'!K53)</f>
        <v>0</v>
      </c>
      <c r="L53" s="55">
        <f>SUM('MP301:DC32'!L53)</f>
        <v>0</v>
      </c>
      <c r="M53" s="61">
        <f>SUM('MP301:DC32'!M53)</f>
        <v>0</v>
      </c>
      <c r="N53" s="70">
        <f>IF(ISERROR(L53+J53+H53+F53),"Invalid Input",L53+J53+H53+F53)</f>
        <v>40</v>
      </c>
      <c r="O53" s="71">
        <f>IF(ISERROR(G53+I53+K53+M53),"Invalid Input",G53+I53+K53+M53)</f>
        <v>22</v>
      </c>
      <c r="P53" s="68">
        <f>SUM('MP301:DC32'!P53)</f>
        <v>0</v>
      </c>
      <c r="Q53" s="53">
        <f>IF(ISERROR(P53-O53),"Invalid Input",(P53-O53))</f>
        <v>-22</v>
      </c>
      <c r="R53" s="16" t="b">
        <v>1</v>
      </c>
      <c r="S53" s="103"/>
      <c r="T53" s="103"/>
    </row>
    <row r="54" spans="1:20" x14ac:dyDescent="0.3">
      <c r="A54" s="27"/>
      <c r="B54" s="146" t="s">
        <v>45</v>
      </c>
      <c r="C54" s="147">
        <v>0</v>
      </c>
      <c r="D54" s="59">
        <f>SUM('MP301:DC32'!D54)</f>
        <v>24366</v>
      </c>
      <c r="E54" s="60">
        <f>SUM('MP301:DC32'!E54)</f>
        <v>8039</v>
      </c>
      <c r="F54" s="55">
        <f>SUM('MP301:DC32'!F54)</f>
        <v>850</v>
      </c>
      <c r="G54" s="61">
        <f>SUM('MP301:DC32'!G54)</f>
        <v>909</v>
      </c>
      <c r="H54" s="55">
        <f>SUM('MP301:DC32'!H54)</f>
        <v>1870</v>
      </c>
      <c r="I54" s="61">
        <f>SUM('MP301:DC32'!I54)</f>
        <v>2017</v>
      </c>
      <c r="J54" s="55">
        <f>SUM('MP301:DC32'!J54)</f>
        <v>1085</v>
      </c>
      <c r="K54" s="61">
        <f>SUM('MP301:DC32'!K54)</f>
        <v>1150</v>
      </c>
      <c r="L54" s="55">
        <f>SUM('MP301:DC32'!L54)</f>
        <v>0</v>
      </c>
      <c r="M54" s="61">
        <f>SUM('MP301:DC32'!M54)</f>
        <v>0</v>
      </c>
      <c r="N54" s="70">
        <f>IF(ISERROR(L54+J54+H54+F54),"Invalid Input",L54+J54+H54+F54)</f>
        <v>3805</v>
      </c>
      <c r="O54" s="71">
        <f>IF(ISERROR(G54+I54+K54+M54),"Invalid Input",G54+I54+K54+M54)</f>
        <v>4076</v>
      </c>
      <c r="P54" s="68">
        <f>SUM('MP301:DC32'!P54)</f>
        <v>0</v>
      </c>
      <c r="Q54" s="53">
        <f>IF(ISERROR(P54-O54),"Invalid Input",(P54-O54))</f>
        <v>-4076</v>
      </c>
      <c r="R54" s="16" t="b">
        <v>1</v>
      </c>
      <c r="S54" s="103"/>
      <c r="T54" s="103"/>
    </row>
    <row r="55" spans="1:20" ht="8.1" customHeight="1" x14ac:dyDescent="0.3">
      <c r="A55" s="17"/>
      <c r="B55" s="144">
        <f>COUNTA(B53:B54)</f>
        <v>2</v>
      </c>
      <c r="C55" s="145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3"/>
      <c r="T55" s="103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3"/>
      <c r="T56" s="103"/>
    </row>
    <row r="57" spans="1:20" ht="25.5" customHeight="1" x14ac:dyDescent="0.3">
      <c r="A57" s="27"/>
      <c r="B57" s="153" t="s">
        <v>46</v>
      </c>
      <c r="C57" s="154"/>
      <c r="D57" s="59">
        <f>SUM('MP301:DC32'!D57)</f>
        <v>41544</v>
      </c>
      <c r="E57" s="60">
        <f>SUM('MP301:DC32'!E57)</f>
        <v>810</v>
      </c>
      <c r="F57" s="55">
        <f>SUM('MP301:DC32'!F57)</f>
        <v>0</v>
      </c>
      <c r="G57" s="61">
        <f>SUM('MP301:DC32'!G57)</f>
        <v>0</v>
      </c>
      <c r="H57" s="55">
        <f>SUM('MP301:DC32'!H57)</f>
        <v>10</v>
      </c>
      <c r="I57" s="61">
        <f>SUM('MP301:DC32'!I57)</f>
        <v>12</v>
      </c>
      <c r="J57" s="55">
        <f>SUM('MP301:DC32'!J57)</f>
        <v>770</v>
      </c>
      <c r="K57" s="61">
        <f>SUM('MP301:DC32'!K57)</f>
        <v>770</v>
      </c>
      <c r="L57" s="55">
        <f>SUM('MP301:DC32'!L57)</f>
        <v>0</v>
      </c>
      <c r="M57" s="61">
        <f>SUM('MP301:DC32'!M57)</f>
        <v>0</v>
      </c>
      <c r="N57" s="70">
        <f>IF(ISERROR(L57+J57+H57+F57),"Invalid Input",L57+J57+H57+F57)</f>
        <v>780</v>
      </c>
      <c r="O57" s="71">
        <f>IF(ISERROR(G57+I57+K57+M57),"Invalid Input",G57+I57+K57+M57)</f>
        <v>782</v>
      </c>
      <c r="P57" s="68">
        <f>SUM('MP301:DC32'!P57)</f>
        <v>0</v>
      </c>
      <c r="Q57" s="53">
        <f>IF(ISERROR(P57-O57),"Invalid Input",(P57-O57))</f>
        <v>-782</v>
      </c>
      <c r="R57" s="16" t="b">
        <v>1</v>
      </c>
      <c r="S57" s="103"/>
      <c r="T57" s="103"/>
    </row>
    <row r="58" spans="1:20" x14ac:dyDescent="0.3">
      <c r="A58" s="27"/>
      <c r="B58" s="153" t="s">
        <v>47</v>
      </c>
      <c r="C58" s="154"/>
      <c r="D58" s="59">
        <f>SUM('MP301:DC32'!D58)</f>
        <v>81096</v>
      </c>
      <c r="E58" s="60">
        <f>SUM('MP301:DC32'!E58)</f>
        <v>4</v>
      </c>
      <c r="F58" s="55">
        <f>SUM('MP301:DC32'!F58)</f>
        <v>0</v>
      </c>
      <c r="G58" s="61">
        <f>SUM('MP301:DC32'!G58)</f>
        <v>0</v>
      </c>
      <c r="H58" s="55">
        <f>SUM('MP301:DC32'!H58)</f>
        <v>0</v>
      </c>
      <c r="I58" s="61">
        <f>SUM('MP301:DC32'!I58)</f>
        <v>0</v>
      </c>
      <c r="J58" s="55">
        <f>SUM('MP301:DC32'!J58)</f>
        <v>0</v>
      </c>
      <c r="K58" s="61">
        <f>SUM('MP301:DC32'!K58)</f>
        <v>0</v>
      </c>
      <c r="L58" s="55">
        <f>SUM('MP301:DC32'!L58)</f>
        <v>0</v>
      </c>
      <c r="M58" s="61">
        <f>SUM('MP301:DC32'!M58)</f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f>SUM('MP301:DC32'!P58)</f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 x14ac:dyDescent="0.3">
      <c r="A59" s="17"/>
      <c r="B59" s="144">
        <f>COUNTA(B57:C58)</f>
        <v>2</v>
      </c>
      <c r="C59" s="14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3">
      <c r="A61" s="27"/>
      <c r="B61" s="142" t="s">
        <v>81</v>
      </c>
      <c r="C61" s="143"/>
      <c r="D61" s="59">
        <f>SUM('MP301:DC32'!D61)</f>
        <v>16227</v>
      </c>
      <c r="E61" s="60">
        <f>SUM('MP301:DC32'!E61)</f>
        <v>15811</v>
      </c>
      <c r="F61" s="55">
        <f>SUM('MP301:DC32'!F61)</f>
        <v>13461</v>
      </c>
      <c r="G61" s="61">
        <f>SUM('MP301:DC32'!G61)</f>
        <v>11962</v>
      </c>
      <c r="H61" s="55">
        <f>SUM('MP301:DC32'!H61)</f>
        <v>14661</v>
      </c>
      <c r="I61" s="61">
        <f>SUM('MP301:DC32'!I61)</f>
        <v>12061</v>
      </c>
      <c r="J61" s="55">
        <f>SUM('MP301:DC32'!J61)</f>
        <v>4000</v>
      </c>
      <c r="K61" s="61">
        <f>SUM('MP301:DC32'!K61)</f>
        <v>1976</v>
      </c>
      <c r="L61" s="55">
        <f>SUM('MP301:DC32'!L61)</f>
        <v>0</v>
      </c>
      <c r="M61" s="61">
        <f>SUM('MP301:DC32'!M61)</f>
        <v>0</v>
      </c>
      <c r="N61" s="70">
        <f>IF(ISERROR(L61+J61+H61+F61),"Invalid Input",L61+J61+H61+F61)</f>
        <v>32122</v>
      </c>
      <c r="O61" s="71">
        <f>IF(ISERROR(G61+I61+K61+M61),"Invalid Input",G61+I61+K61+M61)</f>
        <v>25999</v>
      </c>
      <c r="P61" s="68">
        <f>SUM('MP301:DC32'!P61)</f>
        <v>0</v>
      </c>
      <c r="Q61" s="53">
        <f>IF(ISERROR(P61-O61),"Invalid Input",(P61-O61))</f>
        <v>-25999</v>
      </c>
      <c r="R61" s="16" t="b">
        <v>1</v>
      </c>
      <c r="S61" s="103"/>
      <c r="T61" s="103"/>
    </row>
    <row r="62" spans="1:20" x14ac:dyDescent="0.3">
      <c r="A62" s="27"/>
      <c r="B62" s="142" t="s">
        <v>80</v>
      </c>
      <c r="C62" s="143"/>
      <c r="D62" s="59">
        <f>SUM('MP301:DC32'!D62)</f>
        <v>3</v>
      </c>
      <c r="E62" s="60">
        <f>SUM('MP301:DC32'!E62)</f>
        <v>11</v>
      </c>
      <c r="F62" s="55">
        <f>SUM('MP301:DC32'!F62)</f>
        <v>3</v>
      </c>
      <c r="G62" s="61">
        <f>SUM('MP301:DC32'!G62)</f>
        <v>3</v>
      </c>
      <c r="H62" s="55">
        <f>SUM('MP301:DC32'!H62)</f>
        <v>5</v>
      </c>
      <c r="I62" s="61">
        <f>SUM('MP301:DC32'!I62)</f>
        <v>5</v>
      </c>
      <c r="J62" s="55">
        <f>SUM('MP301:DC32'!J62)</f>
        <v>1</v>
      </c>
      <c r="K62" s="61">
        <f>SUM('MP301:DC32'!K62)</f>
        <v>1</v>
      </c>
      <c r="L62" s="55">
        <f>SUM('MP301:DC32'!L62)</f>
        <v>0</v>
      </c>
      <c r="M62" s="61">
        <f>SUM('MP301:DC32'!M62)</f>
        <v>0</v>
      </c>
      <c r="N62" s="70">
        <f>IF(ISERROR(L62+J62+H62+F62),"Invalid Input",L62+J62+H62+F62)</f>
        <v>9</v>
      </c>
      <c r="O62" s="71">
        <f>IF(ISERROR(G62+I62+K62+M62),"Invalid Input",G62+I62+K62+M62)</f>
        <v>9</v>
      </c>
      <c r="P62" s="68">
        <f>SUM('MP301:DC32'!P62)</f>
        <v>0</v>
      </c>
      <c r="Q62" s="53">
        <f>IF(ISERROR(P62-O62),"Invalid Input",(P62-O62))</f>
        <v>-9</v>
      </c>
      <c r="R62" s="16" t="b">
        <v>1</v>
      </c>
      <c r="S62" s="103"/>
      <c r="T62" s="103"/>
    </row>
    <row r="63" spans="1:20" x14ac:dyDescent="0.3">
      <c r="A63" s="27"/>
      <c r="B63" s="142" t="s">
        <v>82</v>
      </c>
      <c r="C63" s="143"/>
      <c r="D63" s="59">
        <f>SUM('MP301:DC32'!D63)</f>
        <v>105768</v>
      </c>
      <c r="E63" s="60">
        <f>SUM('MP301:DC32'!E63)</f>
        <v>13311</v>
      </c>
      <c r="F63" s="55">
        <f>SUM('MP301:DC32'!F63)</f>
        <v>13311</v>
      </c>
      <c r="G63" s="61">
        <f>SUM('MP301:DC32'!G63)</f>
        <v>13311</v>
      </c>
      <c r="H63" s="55">
        <f>SUM('MP301:DC32'!H63)</f>
        <v>9781</v>
      </c>
      <c r="I63" s="61">
        <f>SUM('MP301:DC32'!I63)</f>
        <v>9781</v>
      </c>
      <c r="J63" s="55">
        <f>SUM('MP301:DC32'!J63)</f>
        <v>0</v>
      </c>
      <c r="K63" s="61">
        <f>SUM('MP301:DC32'!K63)</f>
        <v>0</v>
      </c>
      <c r="L63" s="55">
        <f>SUM('MP301:DC32'!L63)</f>
        <v>0</v>
      </c>
      <c r="M63" s="61">
        <f>SUM('MP301:DC32'!M63)</f>
        <v>0</v>
      </c>
      <c r="N63" s="70">
        <f>IF(ISERROR(L63+J63+H63+F63),"Invalid Input",L63+J63+H63+F63)</f>
        <v>23092</v>
      </c>
      <c r="O63" s="71">
        <f>IF(ISERROR(G63+I63+K63+M63),"Invalid Input",G63+I63+K63+M63)</f>
        <v>23092</v>
      </c>
      <c r="P63" s="68">
        <f>SUM('MP301:DC32'!P63)</f>
        <v>0</v>
      </c>
      <c r="Q63" s="53">
        <f>IF(ISERROR(P63-O63),"Invalid Input",(P63-O63))</f>
        <v>-23092</v>
      </c>
      <c r="R63" s="16"/>
      <c r="S63" s="103"/>
      <c r="T63" s="103"/>
    </row>
    <row r="64" spans="1:20" ht="15" customHeight="1" x14ac:dyDescent="0.3">
      <c r="A64" s="27"/>
      <c r="B64" s="144">
        <f>COUNTA(B61:C62)</f>
        <v>2</v>
      </c>
      <c r="C64" s="14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3"/>
      <c r="T65" s="103"/>
    </row>
    <row r="66" spans="1:20" x14ac:dyDescent="0.3">
      <c r="A66" s="27"/>
      <c r="B66" s="37" t="s">
        <v>86</v>
      </c>
      <c r="C66" s="38"/>
      <c r="D66" s="59">
        <f>SUM('MP301:DC32'!D66)</f>
        <v>48000</v>
      </c>
      <c r="E66" s="60">
        <f>SUM('MP301:DC32'!E66)</f>
        <v>301</v>
      </c>
      <c r="F66" s="55">
        <f>SUM('MP301:DC32'!F66)</f>
        <v>0</v>
      </c>
      <c r="G66" s="61">
        <f>SUM('MP301:DC32'!G66)</f>
        <v>0</v>
      </c>
      <c r="H66" s="55">
        <f>SUM('MP301:DC32'!H66)</f>
        <v>190</v>
      </c>
      <c r="I66" s="61">
        <f>SUM('MP301:DC32'!I66)</f>
        <v>218</v>
      </c>
      <c r="J66" s="55">
        <f>SUM('MP301:DC32'!J66)</f>
        <v>111</v>
      </c>
      <c r="K66" s="61">
        <f>SUM('MP301:DC32'!K66)</f>
        <v>83</v>
      </c>
      <c r="L66" s="55">
        <f>SUM('MP301:DC32'!L66)</f>
        <v>0</v>
      </c>
      <c r="M66" s="61">
        <f>SUM('MP301:DC32'!M66)</f>
        <v>0</v>
      </c>
      <c r="N66" s="70">
        <f>IF(ISERROR(L66+J66+H66+F66),"Invalid Input",L66+J66+H66+F66)</f>
        <v>301</v>
      </c>
      <c r="O66" s="71">
        <f>IF(ISERROR(G66+I66+K66+M66),"Invalid Input",G66+I66+K66+M66)</f>
        <v>301</v>
      </c>
      <c r="P66" s="68">
        <f>SUM('MP301:DC32'!P66)</f>
        <v>0</v>
      </c>
      <c r="Q66" s="53">
        <f>IF(ISERROR(P66-O66),"Invalid Input",(P66-O66))</f>
        <v>-301</v>
      </c>
      <c r="R66" s="16" t="b">
        <v>1</v>
      </c>
      <c r="S66" s="103"/>
      <c r="T66" s="103"/>
    </row>
    <row r="67" spans="1:20" x14ac:dyDescent="0.3">
      <c r="A67" s="27"/>
      <c r="B67" s="37" t="s">
        <v>83</v>
      </c>
      <c r="C67" s="38"/>
      <c r="D67" s="59">
        <f>SUM('MP301:DC32'!D67)</f>
        <v>167</v>
      </c>
      <c r="E67" s="60">
        <f>SUM('MP301:DC32'!E67)</f>
        <v>40</v>
      </c>
      <c r="F67" s="55">
        <f>SUM('MP301:DC32'!F67)</f>
        <v>27</v>
      </c>
      <c r="G67" s="61">
        <f>SUM('MP301:DC32'!G67)</f>
        <v>27</v>
      </c>
      <c r="H67" s="55">
        <f>SUM('MP301:DC32'!H67)</f>
        <v>28</v>
      </c>
      <c r="I67" s="61">
        <f>SUM('MP301:DC32'!I67)</f>
        <v>25</v>
      </c>
      <c r="J67" s="55">
        <f>SUM('MP301:DC32'!J67)</f>
        <v>12</v>
      </c>
      <c r="K67" s="61">
        <f>SUM('MP301:DC32'!K67)</f>
        <v>0</v>
      </c>
      <c r="L67" s="55">
        <f>SUM('MP301:DC32'!L67)</f>
        <v>0</v>
      </c>
      <c r="M67" s="61">
        <f>SUM('MP301:DC32'!M67)</f>
        <v>0</v>
      </c>
      <c r="N67" s="70">
        <f>IF(ISERROR(L67+J67+H67+F67),"Invalid Input",L67+J67+H67+F67)</f>
        <v>67</v>
      </c>
      <c r="O67" s="71">
        <f>IF(ISERROR(G67+I67+K67+M67),"Invalid Input",G67+I67+K67+M67)</f>
        <v>52</v>
      </c>
      <c r="P67" s="68">
        <f>SUM('MP301:DC32'!P67)</f>
        <v>0</v>
      </c>
      <c r="Q67" s="53">
        <f>IF(ISERROR(P67-O67),"Invalid Input",(P67-O67))</f>
        <v>-52</v>
      </c>
      <c r="R67" s="16" t="b">
        <v>1</v>
      </c>
      <c r="S67" s="103"/>
      <c r="T67" s="103"/>
    </row>
    <row r="68" spans="1:20" x14ac:dyDescent="0.3">
      <c r="A68" s="23"/>
      <c r="B68" s="37" t="s">
        <v>84</v>
      </c>
      <c r="C68" s="38"/>
      <c r="D68" s="59">
        <f>SUM('MP301:DC32'!D68)</f>
        <v>0</v>
      </c>
      <c r="E68" s="60">
        <f>SUM('MP301:DC32'!E68)</f>
        <v>905</v>
      </c>
      <c r="F68" s="55">
        <f>SUM('MP301:DC32'!F68)</f>
        <v>9723</v>
      </c>
      <c r="G68" s="61">
        <f>SUM('MP301:DC32'!G68)</f>
        <v>0</v>
      </c>
      <c r="H68" s="55">
        <f>SUM('MP301:DC32'!H68)</f>
        <v>21276</v>
      </c>
      <c r="I68" s="61">
        <f>SUM('MP301:DC32'!I68)</f>
        <v>21276</v>
      </c>
      <c r="J68" s="55">
        <f>SUM('MP301:DC32'!J68)</f>
        <v>453</v>
      </c>
      <c r="K68" s="61">
        <f>SUM('MP301:DC32'!K68)</f>
        <v>737</v>
      </c>
      <c r="L68" s="55">
        <f>SUM('MP301:DC32'!L68)</f>
        <v>0</v>
      </c>
      <c r="M68" s="61">
        <f>SUM('MP301:DC32'!M68)</f>
        <v>0</v>
      </c>
      <c r="N68" s="70">
        <f>IF(ISERROR(L68+J68+H68+F68),"Invalid Input",L68+J68+H68+F68)</f>
        <v>31452</v>
      </c>
      <c r="O68" s="71">
        <f>IF(ISERROR(G68+I68+K68+M68),"Invalid Input",G68+I68+K68+M68)</f>
        <v>22013</v>
      </c>
      <c r="P68" s="68">
        <f>SUM('MP301:DC32'!P68)</f>
        <v>0</v>
      </c>
      <c r="Q68" s="53">
        <f>IF(ISERROR(P68-O68),"Invalid Input",(P68-O68))</f>
        <v>-22013</v>
      </c>
      <c r="R68" s="16" t="b">
        <v>1</v>
      </c>
      <c r="S68" s="103"/>
      <c r="T68" s="103"/>
    </row>
    <row r="69" spans="1:20" x14ac:dyDescent="0.3">
      <c r="A69" s="17"/>
      <c r="B69" s="37" t="s">
        <v>85</v>
      </c>
      <c r="C69" s="38"/>
      <c r="D69" s="59">
        <f>SUM('MP301:DC32'!D69)</f>
        <v>250000</v>
      </c>
      <c r="E69" s="60">
        <f>SUM('MP301:DC32'!E69)</f>
        <v>80</v>
      </c>
      <c r="F69" s="55">
        <f>SUM('MP301:DC32'!F69)</f>
        <v>0</v>
      </c>
      <c r="G69" s="61">
        <f>SUM('MP301:DC32'!G69)</f>
        <v>34</v>
      </c>
      <c r="H69" s="55">
        <f>SUM('MP301:DC32'!H69)</f>
        <v>0</v>
      </c>
      <c r="I69" s="61">
        <f>SUM('MP301:DC32'!I69)</f>
        <v>30</v>
      </c>
      <c r="J69" s="55">
        <f>SUM('MP301:DC32'!J69)</f>
        <v>0</v>
      </c>
      <c r="K69" s="61">
        <f>SUM('MP301:DC32'!K69)</f>
        <v>0</v>
      </c>
      <c r="L69" s="55">
        <f>SUM('MP301:DC32'!L69)</f>
        <v>0</v>
      </c>
      <c r="M69" s="61">
        <f>SUM('MP301:DC32'!M69)</f>
        <v>0</v>
      </c>
      <c r="N69" s="70">
        <f>IF(ISERROR(L69+J69+H69+F69),"Invalid Input",L69+J69+H69+F69)</f>
        <v>0</v>
      </c>
      <c r="O69" s="71">
        <f>IF(ISERROR(G69+I69+K69+M69),"Invalid Input",G69+I69+K69+M69)</f>
        <v>64</v>
      </c>
      <c r="P69" s="68">
        <f>SUM('MP301:DC32'!P69)</f>
        <v>0</v>
      </c>
      <c r="Q69" s="53">
        <f>IF(ISERROR(P69-O69),"Invalid Input",(P69-O69))</f>
        <v>-64</v>
      </c>
      <c r="R69" s="16" t="b">
        <v>1</v>
      </c>
      <c r="S69" s="103"/>
      <c r="T69" s="103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3"/>
      <c r="T71" s="103"/>
    </row>
    <row r="72" spans="1:20" ht="14.1" customHeight="1" x14ac:dyDescent="0.3">
      <c r="A72" s="23"/>
      <c r="B72" s="142" t="s">
        <v>48</v>
      </c>
      <c r="C72" s="143"/>
      <c r="D72" s="59">
        <f>SUM('MP301:DC32'!D72)</f>
        <v>22</v>
      </c>
      <c r="E72" s="60">
        <f>SUM('MP301:DC32'!E72)</f>
        <v>4</v>
      </c>
      <c r="F72" s="55">
        <f>SUM('MP301:DC32'!F72)</f>
        <v>0</v>
      </c>
      <c r="G72" s="61">
        <f>SUM('MP301:DC32'!G72)</f>
        <v>1</v>
      </c>
      <c r="H72" s="55">
        <f>SUM('MP301:DC32'!H72)</f>
        <v>0</v>
      </c>
      <c r="I72" s="61">
        <f>SUM('MP301:DC32'!I72)</f>
        <v>1</v>
      </c>
      <c r="J72" s="55">
        <f>SUM('MP301:DC32'!J72)</f>
        <v>2</v>
      </c>
      <c r="K72" s="61">
        <f>SUM('MP301:DC32'!K72)</f>
        <v>2</v>
      </c>
      <c r="L72" s="55">
        <f>SUM('MP301:DC32'!L72)</f>
        <v>0</v>
      </c>
      <c r="M72" s="61">
        <f>SUM('MP301:DC32'!M72)</f>
        <v>0</v>
      </c>
      <c r="N72" s="70">
        <f t="shared" ref="N72:N83" si="4">IF(ISERROR(L72+J72+H72+F72),"Invalid Input",L72+J72+H72+F72)</f>
        <v>2</v>
      </c>
      <c r="O72" s="71">
        <f t="shared" ref="O72:O83" si="5">IF(ISERROR(G72+I72+K72+M72),"Invalid Input",G72+I72+K72+M72)</f>
        <v>4</v>
      </c>
      <c r="P72" s="68">
        <f>SUM('MP301:DC32'!P72)</f>
        <v>0</v>
      </c>
      <c r="Q72" s="53">
        <f t="shared" ref="Q72:Q83" si="6">IF(ISERROR(P72-O72),"Invalid Input",(P72-O72))</f>
        <v>-4</v>
      </c>
      <c r="R72" s="16" t="b">
        <v>1</v>
      </c>
      <c r="S72" s="103"/>
      <c r="T72" s="103"/>
    </row>
    <row r="73" spans="1:20" x14ac:dyDescent="0.3">
      <c r="A73" s="27"/>
      <c r="B73" s="142" t="s">
        <v>49</v>
      </c>
      <c r="C73" s="143"/>
      <c r="D73" s="59">
        <f>SUM('MP301:DC32'!D73)</f>
        <v>33</v>
      </c>
      <c r="E73" s="60">
        <f>SUM('MP301:DC32'!E73)</f>
        <v>36</v>
      </c>
      <c r="F73" s="55">
        <f>SUM('MP301:DC32'!F73)</f>
        <v>8</v>
      </c>
      <c r="G73" s="61">
        <f>SUM('MP301:DC32'!G73)</f>
        <v>8</v>
      </c>
      <c r="H73" s="55">
        <f>SUM('MP301:DC32'!H73)</f>
        <v>8</v>
      </c>
      <c r="I73" s="61">
        <f>SUM('MP301:DC32'!I73)</f>
        <v>0</v>
      </c>
      <c r="J73" s="55">
        <f>SUM('MP301:DC32'!J73)</f>
        <v>8</v>
      </c>
      <c r="K73" s="61">
        <f>SUM('MP301:DC32'!K73)</f>
        <v>8</v>
      </c>
      <c r="L73" s="55">
        <f>SUM('MP301:DC32'!L73)</f>
        <v>0</v>
      </c>
      <c r="M73" s="61">
        <f>SUM('MP301:DC32'!M73)</f>
        <v>0</v>
      </c>
      <c r="N73" s="70">
        <f t="shared" si="4"/>
        <v>24</v>
      </c>
      <c r="O73" s="71">
        <f t="shared" si="5"/>
        <v>16</v>
      </c>
      <c r="P73" s="68">
        <f>SUM('MP301:DC32'!P73)</f>
        <v>0</v>
      </c>
      <c r="Q73" s="53">
        <f t="shared" si="6"/>
        <v>-16</v>
      </c>
      <c r="R73" s="16" t="b">
        <v>1</v>
      </c>
      <c r="S73" s="103"/>
      <c r="T73" s="103"/>
    </row>
    <row r="74" spans="1:20" x14ac:dyDescent="0.3">
      <c r="A74" s="27"/>
      <c r="B74" s="142" t="s">
        <v>50</v>
      </c>
      <c r="C74" s="143"/>
      <c r="D74" s="59">
        <f>SUM('MP301:DC32'!D74)</f>
        <v>3</v>
      </c>
      <c r="E74" s="60">
        <f>SUM('MP301:DC32'!E74)</f>
        <v>2</v>
      </c>
      <c r="F74" s="55">
        <f>SUM('MP301:DC32'!F74)</f>
        <v>2</v>
      </c>
      <c r="G74" s="61">
        <f>SUM('MP301:DC32'!G74)</f>
        <v>1</v>
      </c>
      <c r="H74" s="55">
        <f>SUM('MP301:DC32'!H74)</f>
        <v>2</v>
      </c>
      <c r="I74" s="61">
        <f>SUM('MP301:DC32'!I74)</f>
        <v>1</v>
      </c>
      <c r="J74" s="55">
        <f>SUM('MP301:DC32'!J74)</f>
        <v>0</v>
      </c>
      <c r="K74" s="61">
        <f>SUM('MP301:DC32'!K74)</f>
        <v>0</v>
      </c>
      <c r="L74" s="55">
        <f>SUM('MP301:DC32'!L74)</f>
        <v>0</v>
      </c>
      <c r="M74" s="61">
        <f>SUM('MP301:DC32'!M74)</f>
        <v>0</v>
      </c>
      <c r="N74" s="70">
        <f t="shared" si="4"/>
        <v>4</v>
      </c>
      <c r="O74" s="71">
        <f t="shared" si="5"/>
        <v>2</v>
      </c>
      <c r="P74" s="68">
        <f>SUM('MP301:DC32'!P74)</f>
        <v>0</v>
      </c>
      <c r="Q74" s="53">
        <f t="shared" si="6"/>
        <v>-2</v>
      </c>
      <c r="R74" s="16" t="b">
        <v>1</v>
      </c>
      <c r="S74" s="103"/>
      <c r="T74" s="103"/>
    </row>
    <row r="75" spans="1:20" x14ac:dyDescent="0.3">
      <c r="A75" s="27"/>
      <c r="B75" s="142" t="s">
        <v>51</v>
      </c>
      <c r="C75" s="143"/>
      <c r="D75" s="59">
        <f>SUM('MP301:DC32'!D75)</f>
        <v>1</v>
      </c>
      <c r="E75" s="60">
        <f>SUM('MP301:DC32'!E75)</f>
        <v>1</v>
      </c>
      <c r="F75" s="55">
        <f>SUM('MP301:DC32'!F75)</f>
        <v>0</v>
      </c>
      <c r="G75" s="61">
        <f>SUM('MP301:DC32'!G75)</f>
        <v>0</v>
      </c>
      <c r="H75" s="55">
        <f>SUM('MP301:DC32'!H75)</f>
        <v>0</v>
      </c>
      <c r="I75" s="61">
        <f>SUM('MP301:DC32'!I75)</f>
        <v>0</v>
      </c>
      <c r="J75" s="55">
        <f>SUM('MP301:DC32'!J75)</f>
        <v>0</v>
      </c>
      <c r="K75" s="61">
        <f>SUM('MP301:DC32'!K75)</f>
        <v>0</v>
      </c>
      <c r="L75" s="55">
        <f>SUM('MP301:DC32'!L75)</f>
        <v>0</v>
      </c>
      <c r="M75" s="61">
        <f>SUM('MP301:DC32'!M75)</f>
        <v>0</v>
      </c>
      <c r="N75" s="70">
        <f t="shared" si="4"/>
        <v>0</v>
      </c>
      <c r="O75" s="71">
        <f t="shared" si="5"/>
        <v>0</v>
      </c>
      <c r="P75" s="68">
        <f>SUM('MP301:DC32'!P75)</f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3">
      <c r="A76" s="17"/>
      <c r="B76" s="146" t="s">
        <v>52</v>
      </c>
      <c r="C76" s="147"/>
      <c r="D76" s="59">
        <f>SUM('MP301:DC32'!D76)</f>
        <v>0</v>
      </c>
      <c r="E76" s="60">
        <f>SUM('MP301:DC32'!E76)</f>
        <v>0</v>
      </c>
      <c r="F76" s="55">
        <f>SUM('MP301:DC32'!F76)</f>
        <v>0</v>
      </c>
      <c r="G76" s="61">
        <f>SUM('MP301:DC32'!G76)</f>
        <v>0</v>
      </c>
      <c r="H76" s="55">
        <f>SUM('MP301:DC32'!H76)</f>
        <v>0</v>
      </c>
      <c r="I76" s="61">
        <f>SUM('MP301:DC32'!I76)</f>
        <v>0</v>
      </c>
      <c r="J76" s="55">
        <f>SUM('MP301:DC32'!J76)</f>
        <v>0</v>
      </c>
      <c r="K76" s="61">
        <f>SUM('MP301:DC32'!K76)</f>
        <v>0</v>
      </c>
      <c r="L76" s="55">
        <f>SUM('MP301:DC32'!L76)</f>
        <v>0</v>
      </c>
      <c r="M76" s="61">
        <f>SUM('MP301:DC32'!M76)</f>
        <v>0</v>
      </c>
      <c r="N76" s="70">
        <f t="shared" si="4"/>
        <v>0</v>
      </c>
      <c r="O76" s="71">
        <f t="shared" si="5"/>
        <v>0</v>
      </c>
      <c r="P76" s="68">
        <f>SUM('MP301:DC32'!P76)</f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3">
      <c r="A77" s="27"/>
      <c r="B77" s="142" t="s">
        <v>53</v>
      </c>
      <c r="C77" s="143"/>
      <c r="D77" s="59">
        <f>SUM('MP301:DC32'!D77)</f>
        <v>0</v>
      </c>
      <c r="E77" s="60">
        <f>SUM('MP301:DC32'!E77)</f>
        <v>0</v>
      </c>
      <c r="F77" s="55">
        <f>SUM('MP301:DC32'!F77)</f>
        <v>0</v>
      </c>
      <c r="G77" s="61">
        <f>SUM('MP301:DC32'!G77)</f>
        <v>0</v>
      </c>
      <c r="H77" s="55">
        <f>SUM('MP301:DC32'!H77)</f>
        <v>0</v>
      </c>
      <c r="I77" s="61">
        <f>SUM('MP301:DC32'!I77)</f>
        <v>0</v>
      </c>
      <c r="J77" s="55">
        <f>SUM('MP301:DC32'!J77)</f>
        <v>0</v>
      </c>
      <c r="K77" s="61">
        <f>SUM('MP301:DC32'!K77)</f>
        <v>0</v>
      </c>
      <c r="L77" s="55">
        <f>SUM('MP301:DC32'!L77)</f>
        <v>0</v>
      </c>
      <c r="M77" s="61">
        <f>SUM('MP301:DC32'!M77)</f>
        <v>0</v>
      </c>
      <c r="N77" s="70">
        <f t="shared" si="4"/>
        <v>0</v>
      </c>
      <c r="O77" s="71">
        <f t="shared" si="5"/>
        <v>0</v>
      </c>
      <c r="P77" s="68">
        <f>SUM('MP301:DC32'!P77)</f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3">
      <c r="A78" s="27"/>
      <c r="B78" s="142" t="s">
        <v>54</v>
      </c>
      <c r="C78" s="143"/>
      <c r="D78" s="59">
        <f>SUM('MP301:DC32'!D78)</f>
        <v>4</v>
      </c>
      <c r="E78" s="60">
        <f>SUM('MP301:DC32'!E78)</f>
        <v>3</v>
      </c>
      <c r="F78" s="55">
        <f>SUM('MP301:DC32'!F78)</f>
        <v>1</v>
      </c>
      <c r="G78" s="61">
        <f>SUM('MP301:DC32'!G78)</f>
        <v>1</v>
      </c>
      <c r="H78" s="55">
        <f>SUM('MP301:DC32'!H78)</f>
        <v>1</v>
      </c>
      <c r="I78" s="61">
        <f>SUM('MP301:DC32'!I78)</f>
        <v>1</v>
      </c>
      <c r="J78" s="55">
        <f>SUM('MP301:DC32'!J78)</f>
        <v>0</v>
      </c>
      <c r="K78" s="61">
        <f>SUM('MP301:DC32'!K78)</f>
        <v>0</v>
      </c>
      <c r="L78" s="55">
        <f>SUM('MP301:DC32'!L78)</f>
        <v>0</v>
      </c>
      <c r="M78" s="61">
        <f>SUM('MP301:DC32'!M78)</f>
        <v>0</v>
      </c>
      <c r="N78" s="70">
        <f t="shared" si="4"/>
        <v>2</v>
      </c>
      <c r="O78" s="71">
        <f t="shared" si="5"/>
        <v>2</v>
      </c>
      <c r="P78" s="68">
        <f>SUM('MP301:DC32'!P78)</f>
        <v>0</v>
      </c>
      <c r="Q78" s="53">
        <f t="shared" si="6"/>
        <v>-2</v>
      </c>
      <c r="R78" s="16" t="b">
        <v>1</v>
      </c>
      <c r="S78" s="103"/>
      <c r="T78" s="103"/>
    </row>
    <row r="79" spans="1:20" x14ac:dyDescent="0.3">
      <c r="A79" s="17"/>
      <c r="B79" s="142" t="s">
        <v>55</v>
      </c>
      <c r="C79" s="143"/>
      <c r="D79" s="59">
        <f>SUM('MP301:DC32'!D79)</f>
        <v>2</v>
      </c>
      <c r="E79" s="60">
        <f>SUM('MP301:DC32'!E79)</f>
        <v>2</v>
      </c>
      <c r="F79" s="55">
        <f>SUM('MP301:DC32'!F79)</f>
        <v>2</v>
      </c>
      <c r="G79" s="61">
        <f>SUM('MP301:DC32'!G79)</f>
        <v>2</v>
      </c>
      <c r="H79" s="55">
        <f>SUM('MP301:DC32'!H79)</f>
        <v>2</v>
      </c>
      <c r="I79" s="61">
        <f>SUM('MP301:DC32'!I79)</f>
        <v>2</v>
      </c>
      <c r="J79" s="55">
        <f>SUM('MP301:DC32'!J79)</f>
        <v>0</v>
      </c>
      <c r="K79" s="61">
        <f>SUM('MP301:DC32'!K79)</f>
        <v>0</v>
      </c>
      <c r="L79" s="55">
        <f>SUM('MP301:DC32'!L79)</f>
        <v>0</v>
      </c>
      <c r="M79" s="61">
        <f>SUM('MP301:DC32'!M79)</f>
        <v>0</v>
      </c>
      <c r="N79" s="70">
        <f t="shared" si="4"/>
        <v>4</v>
      </c>
      <c r="O79" s="71">
        <f t="shared" si="5"/>
        <v>4</v>
      </c>
      <c r="P79" s="68">
        <f>SUM('MP301:DC32'!P79)</f>
        <v>0</v>
      </c>
      <c r="Q79" s="53">
        <f t="shared" si="6"/>
        <v>-4</v>
      </c>
      <c r="R79" s="16" t="b">
        <v>1</v>
      </c>
      <c r="S79" s="103"/>
      <c r="T79" s="103"/>
    </row>
    <row r="80" spans="1:20" x14ac:dyDescent="0.3">
      <c r="A80" s="27"/>
      <c r="B80" s="142" t="s">
        <v>56</v>
      </c>
      <c r="C80" s="143"/>
      <c r="D80" s="59">
        <f>SUM('MP301:DC32'!D80)</f>
        <v>3</v>
      </c>
      <c r="E80" s="60">
        <f>SUM('MP301:DC32'!E80)</f>
        <v>3</v>
      </c>
      <c r="F80" s="55">
        <f>SUM('MP301:DC32'!F80)</f>
        <v>1</v>
      </c>
      <c r="G80" s="61">
        <f>SUM('MP301:DC32'!G80)</f>
        <v>1</v>
      </c>
      <c r="H80" s="55">
        <f>SUM('MP301:DC32'!H80)</f>
        <v>1</v>
      </c>
      <c r="I80" s="61">
        <f>SUM('MP301:DC32'!I80)</f>
        <v>1</v>
      </c>
      <c r="J80" s="55">
        <f>SUM('MP301:DC32'!J80)</f>
        <v>0</v>
      </c>
      <c r="K80" s="61">
        <f>SUM('MP301:DC32'!K80)</f>
        <v>0</v>
      </c>
      <c r="L80" s="55">
        <f>SUM('MP301:DC32'!L80)</f>
        <v>0</v>
      </c>
      <c r="M80" s="61">
        <f>SUM('MP301:DC32'!M80)</f>
        <v>0</v>
      </c>
      <c r="N80" s="70">
        <f t="shared" si="4"/>
        <v>2</v>
      </c>
      <c r="O80" s="71">
        <f t="shared" si="5"/>
        <v>2</v>
      </c>
      <c r="P80" s="68">
        <f>SUM('MP301:DC32'!P80)</f>
        <v>0</v>
      </c>
      <c r="Q80" s="53">
        <f t="shared" si="6"/>
        <v>-2</v>
      </c>
      <c r="R80" s="16" t="b">
        <v>1</v>
      </c>
      <c r="S80" s="103"/>
      <c r="T80" s="103"/>
    </row>
    <row r="81" spans="1:20" x14ac:dyDescent="0.3">
      <c r="A81" s="27"/>
      <c r="B81" s="142" t="s">
        <v>57</v>
      </c>
      <c r="C81" s="143"/>
      <c r="D81" s="59">
        <f>SUM('MP301:DC32'!D81)</f>
        <v>0</v>
      </c>
      <c r="E81" s="60">
        <f>SUM('MP301:DC32'!E81)</f>
        <v>0</v>
      </c>
      <c r="F81" s="55">
        <f>SUM('MP301:DC32'!F81)</f>
        <v>0</v>
      </c>
      <c r="G81" s="61">
        <f>SUM('MP301:DC32'!G81)</f>
        <v>0</v>
      </c>
      <c r="H81" s="55">
        <f>SUM('MP301:DC32'!H81)</f>
        <v>0</v>
      </c>
      <c r="I81" s="61">
        <f>SUM('MP301:DC32'!I81)</f>
        <v>0</v>
      </c>
      <c r="J81" s="55">
        <f>SUM('MP301:DC32'!J81)</f>
        <v>0</v>
      </c>
      <c r="K81" s="61">
        <f>SUM('MP301:DC32'!K81)</f>
        <v>0</v>
      </c>
      <c r="L81" s="55">
        <f>SUM('MP301:DC32'!L81)</f>
        <v>0</v>
      </c>
      <c r="M81" s="61">
        <f>SUM('MP301:DC32'!M81)</f>
        <v>0</v>
      </c>
      <c r="N81" s="70">
        <f t="shared" si="4"/>
        <v>0</v>
      </c>
      <c r="O81" s="71">
        <f t="shared" si="5"/>
        <v>0</v>
      </c>
      <c r="P81" s="68">
        <f>SUM('MP301:DC32'!P81)</f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3">
      <c r="A82" s="27"/>
      <c r="B82" s="142" t="s">
        <v>58</v>
      </c>
      <c r="C82" s="143"/>
      <c r="D82" s="59">
        <f>SUM('MP301:DC32'!D82)</f>
        <v>0</v>
      </c>
      <c r="E82" s="60">
        <f>SUM('MP301:DC32'!E82)</f>
        <v>0</v>
      </c>
      <c r="F82" s="55">
        <f>SUM('MP301:DC32'!F82)</f>
        <v>0</v>
      </c>
      <c r="G82" s="61">
        <f>SUM('MP301:DC32'!G82)</f>
        <v>0</v>
      </c>
      <c r="H82" s="55">
        <f>SUM('MP301:DC32'!H82)</f>
        <v>0</v>
      </c>
      <c r="I82" s="61">
        <f>SUM('MP301:DC32'!I82)</f>
        <v>0</v>
      </c>
      <c r="J82" s="55">
        <f>SUM('MP301:DC32'!J82)</f>
        <v>0</v>
      </c>
      <c r="K82" s="61">
        <f>SUM('MP301:DC32'!K82)</f>
        <v>0</v>
      </c>
      <c r="L82" s="55">
        <f>SUM('MP301:DC32'!L82)</f>
        <v>0</v>
      </c>
      <c r="M82" s="61">
        <f>SUM('MP301:DC32'!M82)</f>
        <v>0</v>
      </c>
      <c r="N82" s="70">
        <f t="shared" si="4"/>
        <v>0</v>
      </c>
      <c r="O82" s="71">
        <f t="shared" si="5"/>
        <v>0</v>
      </c>
      <c r="P82" s="68">
        <f>SUM('MP301:DC32'!P82)</f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3">
      <c r="A83" s="27"/>
      <c r="B83" s="142" t="s">
        <v>59</v>
      </c>
      <c r="C83" s="143"/>
      <c r="D83" s="59">
        <f>SUM('MP301:DC32'!D83)</f>
        <v>2</v>
      </c>
      <c r="E83" s="60">
        <f>SUM('MP301:DC32'!E83)</f>
        <v>0</v>
      </c>
      <c r="F83" s="55">
        <f>SUM('MP301:DC32'!F83)</f>
        <v>0</v>
      </c>
      <c r="G83" s="61">
        <f>SUM('MP301:DC32'!G83)</f>
        <v>0</v>
      </c>
      <c r="H83" s="55">
        <f>SUM('MP301:DC32'!H83)</f>
        <v>0</v>
      </c>
      <c r="I83" s="61">
        <f>SUM('MP301:DC32'!I83)</f>
        <v>0</v>
      </c>
      <c r="J83" s="55">
        <f>SUM('MP301:DC32'!J83)</f>
        <v>0</v>
      </c>
      <c r="K83" s="61">
        <f>SUM('MP301:DC32'!K83)</f>
        <v>0</v>
      </c>
      <c r="L83" s="55">
        <f>SUM('MP301:DC32'!L83)</f>
        <v>0</v>
      </c>
      <c r="M83" s="61">
        <f>SUM('MP301:DC32'!M83)</f>
        <v>0</v>
      </c>
      <c r="N83" s="70">
        <f t="shared" si="4"/>
        <v>0</v>
      </c>
      <c r="O83" s="71">
        <f t="shared" si="5"/>
        <v>0</v>
      </c>
      <c r="P83" s="68">
        <f>SUM('MP301:DC32'!P83)</f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3">
      <c r="A84" s="27"/>
      <c r="B84" s="144">
        <f>COUNTA(B72:C83)</f>
        <v>12</v>
      </c>
      <c r="C84" s="14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3">
      <c r="A86" s="27"/>
      <c r="B86" s="153" t="s">
        <v>60</v>
      </c>
      <c r="C86" s="154"/>
      <c r="D86" s="59">
        <f>SUM('MP301:DC32'!D86)</f>
        <v>100</v>
      </c>
      <c r="E86" s="60">
        <f>SUM('MP301:DC32'!E86)</f>
        <v>4834</v>
      </c>
      <c r="F86" s="55">
        <f>SUM('MP301:DC32'!F86)</f>
        <v>1179</v>
      </c>
      <c r="G86" s="61">
        <f>SUM('MP301:DC32'!G86)</f>
        <v>3490</v>
      </c>
      <c r="H86" s="55">
        <f>SUM('MP301:DC32'!H86)</f>
        <v>1000</v>
      </c>
      <c r="I86" s="61">
        <f>SUM('MP301:DC32'!I86)</f>
        <v>1701</v>
      </c>
      <c r="J86" s="55">
        <f>SUM('MP301:DC32'!J86)</f>
        <v>1655</v>
      </c>
      <c r="K86" s="61">
        <f>SUM('MP301:DC32'!K86)</f>
        <v>1084</v>
      </c>
      <c r="L86" s="55">
        <f>SUM('MP301:DC32'!L86)</f>
        <v>0</v>
      </c>
      <c r="M86" s="61">
        <f>SUM('MP301:DC32'!M86)</f>
        <v>0</v>
      </c>
      <c r="N86" s="70">
        <f>IF(ISERROR(L86+J86+H86+F86),"Invalid Input",L86+J86+H86+F86)</f>
        <v>3834</v>
      </c>
      <c r="O86" s="71">
        <f>IF(ISERROR(G86+I86+K86+M86),"Invalid Input",G86+I86+K86+M86)</f>
        <v>6275</v>
      </c>
      <c r="P86" s="68">
        <f>SUM('MP301:DC32'!P86)</f>
        <v>0</v>
      </c>
      <c r="Q86" s="53">
        <f>IF(ISERROR(P86-O86),"Invalid Input",(P86-O86))</f>
        <v>-6275</v>
      </c>
      <c r="R86" s="16" t="b">
        <v>1</v>
      </c>
      <c r="S86" s="103"/>
      <c r="T86" s="103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4"/>
      <c r="T87" s="104"/>
    </row>
    <row r="88" spans="1:20" x14ac:dyDescent="0.3">
      <c r="A88" s="74" t="str">
        <f>SheetNames!A2</f>
        <v>Summary</v>
      </c>
    </row>
  </sheetData>
  <mergeCells count="48">
    <mergeCell ref="B33:C33"/>
    <mergeCell ref="B40:C40"/>
    <mergeCell ref="B57:C57"/>
    <mergeCell ref="B59:C59"/>
    <mergeCell ref="B64:C64"/>
    <mergeCell ref="B34:C34"/>
    <mergeCell ref="B41:C41"/>
    <mergeCell ref="B36:C36"/>
    <mergeCell ref="B37:C37"/>
    <mergeCell ref="A38:C38"/>
    <mergeCell ref="B42:C42"/>
    <mergeCell ref="B55:C55"/>
    <mergeCell ref="B86:C86"/>
    <mergeCell ref="B43:C43"/>
    <mergeCell ref="A45:C45"/>
    <mergeCell ref="B49:C49"/>
    <mergeCell ref="B50:C50"/>
    <mergeCell ref="A51:C51"/>
    <mergeCell ref="B53:C53"/>
    <mergeCell ref="B76:C76"/>
    <mergeCell ref="B78:C78"/>
    <mergeCell ref="B47:C47"/>
    <mergeCell ref="B48:C48"/>
    <mergeCell ref="B61:C61"/>
    <mergeCell ref="B62:C62"/>
    <mergeCell ref="B54:C54"/>
    <mergeCell ref="B58:C58"/>
    <mergeCell ref="B63:C63"/>
    <mergeCell ref="B29:C29"/>
    <mergeCell ref="B30:C30"/>
    <mergeCell ref="B32:C32"/>
    <mergeCell ref="A22:C22"/>
    <mergeCell ref="B24:C24"/>
    <mergeCell ref="B25:C25"/>
    <mergeCell ref="B26:C26"/>
    <mergeCell ref="B27:C27"/>
    <mergeCell ref="B28:C28"/>
    <mergeCell ref="B81:C81"/>
    <mergeCell ref="B82:C82"/>
    <mergeCell ref="B83:C83"/>
    <mergeCell ref="B84:C84"/>
    <mergeCell ref="B72:C72"/>
    <mergeCell ref="B73:C73"/>
    <mergeCell ref="B74:C74"/>
    <mergeCell ref="B75:C75"/>
    <mergeCell ref="B80:C80"/>
    <mergeCell ref="B77:C77"/>
    <mergeCell ref="B79:C79"/>
  </mergeCells>
  <pageMargins left="0.7" right="0.7" top="0.75" bottom="0.75" header="0.3" footer="0.3"/>
  <pageSetup scale="3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theme="6" tint="-0.249977111117893"/>
    <pageSetUpPr fitToPage="1"/>
  </sheetPr>
  <dimension ref="A1:T88"/>
  <sheetViews>
    <sheetView showGridLines="0" tabSelected="1" zoomScale="89" zoomScaleNormal="89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"&amp;VLOOKUP(A88,SheetNames!A2:C56,3,FALSE)</f>
        <v>MP325 - Bushbuckridge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132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20" t="s">
        <v>63</v>
      </c>
      <c r="D5" s="121"/>
      <c r="E5" s="90" t="s">
        <v>37</v>
      </c>
    </row>
    <row r="6" spans="1:20" x14ac:dyDescent="0.3">
      <c r="C6" s="120" t="s">
        <v>30</v>
      </c>
      <c r="D6" s="122"/>
      <c r="E6" s="89" t="s">
        <v>33</v>
      </c>
    </row>
    <row r="7" spans="1:20" ht="27.6" x14ac:dyDescent="0.3">
      <c r="A7" s="67"/>
      <c r="B7" s="62"/>
      <c r="C7" s="123" t="s">
        <v>64</v>
      </c>
      <c r="D7" s="124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3" t="s">
        <v>65</v>
      </c>
      <c r="D8" s="124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26.25" customHeight="1" x14ac:dyDescent="0.3">
      <c r="A9" s="67"/>
      <c r="B9" s="62"/>
      <c r="C9" s="125" t="s">
        <v>66</v>
      </c>
      <c r="D9" s="124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23" t="s">
        <v>67</v>
      </c>
      <c r="D10" s="124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23" t="s">
        <v>68</v>
      </c>
      <c r="D11" s="121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23" t="s">
        <v>69</v>
      </c>
      <c r="D12" s="124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23" t="s">
        <v>70</v>
      </c>
      <c r="D13" s="124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23" t="s">
        <v>71</v>
      </c>
      <c r="D14" s="124">
        <v>28982</v>
      </c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20" t="s">
        <v>72</v>
      </c>
      <c r="D15" s="124">
        <v>12450</v>
      </c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142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133</v>
      </c>
      <c r="E18" s="8" t="s">
        <v>134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135</v>
      </c>
      <c r="P18" s="7" t="s">
        <v>136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5"/>
      <c r="T19" s="95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5"/>
      <c r="T20" s="95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6"/>
      <c r="T21" s="96"/>
    </row>
    <row r="22" spans="1:20" x14ac:dyDescent="0.3">
      <c r="A22" s="148" t="s">
        <v>19</v>
      </c>
      <c r="B22" s="149"/>
      <c r="C22" s="150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6"/>
      <c r="T22" s="96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6"/>
      <c r="T23" s="96"/>
    </row>
    <row r="24" spans="1:20" ht="15" customHeight="1" x14ac:dyDescent="0.3">
      <c r="A24" s="23"/>
      <c r="B24" s="146" t="s">
        <v>73</v>
      </c>
      <c r="C24" s="147">
        <v>0</v>
      </c>
      <c r="D24" s="129">
        <v>190</v>
      </c>
      <c r="E24" s="130">
        <v>190</v>
      </c>
      <c r="F24" s="128"/>
      <c r="G24" s="131"/>
      <c r="H24" s="128"/>
      <c r="I24" s="13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3">
      <c r="A25" s="23"/>
      <c r="B25" s="146" t="s">
        <v>74</v>
      </c>
      <c r="C25" s="147">
        <v>0</v>
      </c>
      <c r="D25" s="129"/>
      <c r="E25" s="130"/>
      <c r="F25" s="128"/>
      <c r="G25" s="131"/>
      <c r="H25" s="128"/>
      <c r="I25" s="13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3">
      <c r="A26" s="23"/>
      <c r="B26" s="146" t="s">
        <v>28</v>
      </c>
      <c r="C26" s="147">
        <v>0</v>
      </c>
      <c r="D26" s="129">
        <v>49</v>
      </c>
      <c r="E26" s="130"/>
      <c r="F26" s="128"/>
      <c r="G26" s="131"/>
      <c r="H26" s="128"/>
      <c r="I26" s="13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3">
      <c r="A27" s="23"/>
      <c r="B27" s="146" t="s">
        <v>29</v>
      </c>
      <c r="C27" s="147">
        <v>0</v>
      </c>
      <c r="D27" s="129"/>
      <c r="E27" s="130"/>
      <c r="F27" s="128"/>
      <c r="G27" s="131"/>
      <c r="H27" s="128"/>
      <c r="I27" s="13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3">
      <c r="A28" s="23"/>
      <c r="B28" s="146" t="s">
        <v>131</v>
      </c>
      <c r="C28" s="147"/>
      <c r="D28" s="129"/>
      <c r="E28" s="130"/>
      <c r="F28" s="128"/>
      <c r="G28" s="131"/>
      <c r="H28" s="128"/>
      <c r="I28" s="13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3">
      <c r="A29" s="23"/>
      <c r="B29" s="146" t="s">
        <v>35</v>
      </c>
      <c r="C29" s="147">
        <v>0</v>
      </c>
      <c r="D29" s="129"/>
      <c r="E29" s="130">
        <v>15</v>
      </c>
      <c r="F29" s="128">
        <v>13</v>
      </c>
      <c r="G29" s="131">
        <v>13</v>
      </c>
      <c r="H29" s="128"/>
      <c r="I29" s="131"/>
      <c r="J29" s="55"/>
      <c r="K29" s="61"/>
      <c r="L29" s="55"/>
      <c r="M29" s="61"/>
      <c r="N29" s="70">
        <f t="shared" si="1"/>
        <v>13</v>
      </c>
      <c r="O29" s="71">
        <f t="shared" si="2"/>
        <v>13</v>
      </c>
      <c r="P29" s="68">
        <v>0</v>
      </c>
      <c r="Q29" s="53">
        <f t="shared" si="3"/>
        <v>-13</v>
      </c>
      <c r="R29" s="16" t="b">
        <v>1</v>
      </c>
      <c r="S29" s="101"/>
      <c r="T29" s="101"/>
    </row>
    <row r="30" spans="1:20" ht="15" customHeight="1" x14ac:dyDescent="0.3">
      <c r="A30" s="23"/>
      <c r="B30" s="146" t="s">
        <v>36</v>
      </c>
      <c r="C30" s="147"/>
      <c r="D30" s="129"/>
      <c r="E30" s="130"/>
      <c r="F30" s="128"/>
      <c r="G30" s="131"/>
      <c r="H30" s="128"/>
      <c r="I30" s="13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3">
      <c r="A31" s="23"/>
      <c r="B31" s="119" t="s">
        <v>87</v>
      </c>
      <c r="C31" s="115"/>
      <c r="D31" s="129"/>
      <c r="E31" s="130"/>
      <c r="F31" s="128"/>
      <c r="G31" s="131"/>
      <c r="H31" s="128"/>
      <c r="I31" s="13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3">
      <c r="A32" s="23"/>
      <c r="B32" s="146" t="s">
        <v>31</v>
      </c>
      <c r="C32" s="147">
        <v>0</v>
      </c>
      <c r="D32" s="129"/>
      <c r="E32" s="130"/>
      <c r="F32" s="128"/>
      <c r="G32" s="131"/>
      <c r="H32" s="128"/>
      <c r="I32" s="13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3">
      <c r="A33" s="23"/>
      <c r="B33" s="146" t="s">
        <v>75</v>
      </c>
      <c r="C33" s="147">
        <v>0</v>
      </c>
      <c r="D33" s="129"/>
      <c r="E33" s="130"/>
      <c r="F33" s="128"/>
      <c r="G33" s="131"/>
      <c r="H33" s="128"/>
      <c r="I33" s="13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3">
      <c r="A34" s="23"/>
      <c r="B34" s="146" t="s">
        <v>76</v>
      </c>
      <c r="C34" s="147"/>
      <c r="D34" s="129"/>
      <c r="E34" s="130"/>
      <c r="F34" s="128"/>
      <c r="G34" s="131"/>
      <c r="H34" s="128"/>
      <c r="I34" s="13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3">
      <c r="A35" s="23"/>
      <c r="B35" s="119" t="s">
        <v>88</v>
      </c>
      <c r="C35" s="115"/>
      <c r="D35" s="129"/>
      <c r="E35" s="130"/>
      <c r="F35" s="128"/>
      <c r="G35" s="131"/>
      <c r="H35" s="128"/>
      <c r="I35" s="13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3">
      <c r="A36" s="23"/>
      <c r="B36" s="146" t="s">
        <v>77</v>
      </c>
      <c r="C36" s="147"/>
      <c r="D36" s="129"/>
      <c r="E36" s="130">
        <v>2000</v>
      </c>
      <c r="F36" s="128">
        <v>500</v>
      </c>
      <c r="G36" s="131">
        <v>370</v>
      </c>
      <c r="H36" s="128">
        <v>500</v>
      </c>
      <c r="I36" s="131">
        <v>0</v>
      </c>
      <c r="J36" s="55"/>
      <c r="K36" s="61"/>
      <c r="L36" s="55"/>
      <c r="M36" s="61"/>
      <c r="N36" s="70">
        <f t="shared" si="1"/>
        <v>1000</v>
      </c>
      <c r="O36" s="71">
        <f t="shared" si="2"/>
        <v>370</v>
      </c>
      <c r="P36" s="68">
        <v>0</v>
      </c>
      <c r="Q36" s="53">
        <f t="shared" si="3"/>
        <v>-370</v>
      </c>
      <c r="R36" s="16" t="b">
        <v>1</v>
      </c>
      <c r="S36" s="101"/>
      <c r="T36" s="101"/>
    </row>
    <row r="37" spans="1:20" s="82" customFormat="1" ht="8.1" customHeight="1" x14ac:dyDescent="0.3">
      <c r="A37" s="78"/>
      <c r="B37" s="158">
        <f>COUNTA(B24:B36)</f>
        <v>13</v>
      </c>
      <c r="C37" s="159"/>
      <c r="D37" s="132"/>
      <c r="E37" s="132"/>
      <c r="F37" s="132"/>
      <c r="G37" s="133"/>
      <c r="H37" s="132"/>
      <c r="I37" s="133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102"/>
      <c r="T37" s="102"/>
    </row>
    <row r="38" spans="1:20" x14ac:dyDescent="0.3">
      <c r="A38" s="155" t="s">
        <v>38</v>
      </c>
      <c r="B38" s="156"/>
      <c r="C38" s="157"/>
      <c r="D38" s="132"/>
      <c r="E38" s="132"/>
      <c r="F38" s="132"/>
      <c r="G38" s="133"/>
      <c r="H38" s="132"/>
      <c r="I38" s="133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101"/>
      <c r="T38" s="101"/>
    </row>
    <row r="39" spans="1:20" ht="8.1" customHeight="1" x14ac:dyDescent="0.3">
      <c r="A39" s="116"/>
      <c r="B39" s="117"/>
      <c r="C39" s="118"/>
      <c r="D39" s="132"/>
      <c r="E39" s="132"/>
      <c r="F39" s="132"/>
      <c r="G39" s="133"/>
      <c r="H39" s="132"/>
      <c r="I39" s="133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101"/>
      <c r="T39" s="101"/>
    </row>
    <row r="40" spans="1:20" ht="15" customHeight="1" x14ac:dyDescent="0.3">
      <c r="A40" s="27"/>
      <c r="B40" s="146" t="s">
        <v>44</v>
      </c>
      <c r="C40" s="147">
        <v>0</v>
      </c>
      <c r="D40" s="129"/>
      <c r="E40" s="130"/>
      <c r="F40" s="128"/>
      <c r="G40" s="131"/>
      <c r="H40" s="128"/>
      <c r="I40" s="13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 x14ac:dyDescent="0.3">
      <c r="A41" s="27"/>
      <c r="B41" s="146" t="s">
        <v>43</v>
      </c>
      <c r="C41" s="147">
        <v>0</v>
      </c>
      <c r="D41" s="129"/>
      <c r="E41" s="130"/>
      <c r="F41" s="128"/>
      <c r="G41" s="131"/>
      <c r="H41" s="128"/>
      <c r="I41" s="13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 x14ac:dyDescent="0.3">
      <c r="A42" s="27"/>
      <c r="B42" s="146" t="s">
        <v>78</v>
      </c>
      <c r="C42" s="147">
        <v>0</v>
      </c>
      <c r="D42" s="129"/>
      <c r="E42" s="130"/>
      <c r="F42" s="128"/>
      <c r="G42" s="131"/>
      <c r="H42" s="128"/>
      <c r="I42" s="13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 x14ac:dyDescent="0.3">
      <c r="A43" s="27"/>
      <c r="B43" s="146" t="s">
        <v>79</v>
      </c>
      <c r="C43" s="147">
        <v>0</v>
      </c>
      <c r="D43" s="129"/>
      <c r="E43" s="130"/>
      <c r="F43" s="128"/>
      <c r="G43" s="131"/>
      <c r="H43" s="128"/>
      <c r="I43" s="13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7" t="b">
        <v>1</v>
      </c>
      <c r="S43" s="101"/>
      <c r="T43" s="101"/>
    </row>
    <row r="44" spans="1:20" x14ac:dyDescent="0.3">
      <c r="A44" s="27"/>
      <c r="B44" s="114"/>
      <c r="C44" s="115"/>
      <c r="D44" s="134"/>
      <c r="E44" s="134"/>
      <c r="F44" s="134"/>
      <c r="G44" s="135"/>
      <c r="H44" s="134"/>
      <c r="I44" s="135"/>
      <c r="J44" s="99"/>
      <c r="K44" s="100"/>
      <c r="L44" s="99"/>
      <c r="M44" s="100"/>
      <c r="N44" s="70"/>
      <c r="O44" s="71"/>
      <c r="P44" s="100"/>
      <c r="Q44" s="53"/>
      <c r="R44" s="16"/>
      <c r="S44" s="101"/>
      <c r="T44" s="101"/>
    </row>
    <row r="45" spans="1:20" ht="14.1" customHeight="1" x14ac:dyDescent="0.3">
      <c r="A45" s="155" t="s">
        <v>26</v>
      </c>
      <c r="B45" s="156"/>
      <c r="C45" s="157"/>
      <c r="D45" s="134"/>
      <c r="E45" s="134"/>
      <c r="F45" s="134"/>
      <c r="G45" s="135"/>
      <c r="H45" s="134"/>
      <c r="I45" s="135"/>
      <c r="J45" s="99"/>
      <c r="K45" s="100"/>
      <c r="L45" s="99"/>
      <c r="M45" s="100"/>
      <c r="N45" s="70"/>
      <c r="O45" s="71"/>
      <c r="P45" s="100"/>
      <c r="Q45" s="53"/>
      <c r="R45" s="16"/>
      <c r="S45" s="101"/>
      <c r="T45" s="101"/>
    </row>
    <row r="46" spans="1:20" ht="6.75" customHeight="1" x14ac:dyDescent="0.3">
      <c r="A46" s="116"/>
      <c r="B46" s="117"/>
      <c r="C46" s="118"/>
      <c r="D46" s="134"/>
      <c r="E46" s="134"/>
      <c r="F46" s="134"/>
      <c r="G46" s="135"/>
      <c r="H46" s="134"/>
      <c r="I46" s="135"/>
      <c r="J46" s="99"/>
      <c r="K46" s="100"/>
      <c r="L46" s="99"/>
      <c r="M46" s="100"/>
      <c r="N46" s="70"/>
      <c r="O46" s="71"/>
      <c r="P46" s="100"/>
      <c r="Q46" s="53"/>
      <c r="R46" s="16"/>
      <c r="S46" s="101"/>
      <c r="T46" s="101"/>
    </row>
    <row r="47" spans="1:20" ht="15" customHeight="1" x14ac:dyDescent="0.3">
      <c r="A47" s="27"/>
      <c r="B47" s="146" t="s">
        <v>40</v>
      </c>
      <c r="C47" s="147">
        <v>0</v>
      </c>
      <c r="D47" s="129"/>
      <c r="E47" s="130"/>
      <c r="F47" s="128"/>
      <c r="G47" s="131"/>
      <c r="H47" s="128"/>
      <c r="I47" s="13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3">
      <c r="A48" s="27"/>
      <c r="B48" s="146" t="s">
        <v>41</v>
      </c>
      <c r="C48" s="147">
        <v>0</v>
      </c>
      <c r="D48" s="129"/>
      <c r="E48" s="130"/>
      <c r="F48" s="128"/>
      <c r="G48" s="131"/>
      <c r="H48" s="128"/>
      <c r="I48" s="13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3">
      <c r="A49" s="17"/>
      <c r="B49" s="146" t="s">
        <v>42</v>
      </c>
      <c r="C49" s="147">
        <v>0</v>
      </c>
      <c r="D49" s="129"/>
      <c r="E49" s="130"/>
      <c r="F49" s="128"/>
      <c r="G49" s="131"/>
      <c r="H49" s="128"/>
      <c r="I49" s="13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3">
      <c r="A50" s="23"/>
      <c r="B50" s="144">
        <f>COUNTA(B40:B49)</f>
        <v>7</v>
      </c>
      <c r="C50" s="145"/>
      <c r="D50" s="132"/>
      <c r="E50" s="132"/>
      <c r="F50" s="132"/>
      <c r="G50" s="133"/>
      <c r="H50" s="132"/>
      <c r="I50" s="133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3"/>
      <c r="T50" s="103"/>
    </row>
    <row r="51" spans="1:20" x14ac:dyDescent="0.3">
      <c r="A51" s="155" t="s">
        <v>20</v>
      </c>
      <c r="B51" s="156"/>
      <c r="C51" s="157"/>
      <c r="D51" s="132"/>
      <c r="E51" s="132"/>
      <c r="F51" s="132"/>
      <c r="G51" s="133"/>
      <c r="H51" s="132"/>
      <c r="I51" s="133"/>
      <c r="J51" s="79"/>
      <c r="K51" s="80"/>
      <c r="L51" s="79"/>
      <c r="M51" s="80"/>
      <c r="N51" s="42"/>
      <c r="O51" s="51"/>
      <c r="P51" s="79"/>
      <c r="Q51" s="53"/>
      <c r="R51" s="16"/>
      <c r="S51" s="103"/>
      <c r="T51" s="103"/>
    </row>
    <row r="52" spans="1:20" x14ac:dyDescent="0.3">
      <c r="A52" s="77" t="s">
        <v>15</v>
      </c>
      <c r="B52" s="117"/>
      <c r="C52" s="118"/>
      <c r="D52" s="132"/>
      <c r="E52" s="132"/>
      <c r="F52" s="132"/>
      <c r="G52" s="133"/>
      <c r="H52" s="132"/>
      <c r="I52" s="133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3"/>
      <c r="T52" s="103"/>
    </row>
    <row r="53" spans="1:20" ht="26.25" customHeight="1" x14ac:dyDescent="0.3">
      <c r="A53" s="23"/>
      <c r="B53" s="146" t="s">
        <v>39</v>
      </c>
      <c r="C53" s="147">
        <v>0</v>
      </c>
      <c r="D53" s="129"/>
      <c r="E53" s="130"/>
      <c r="F53" s="128"/>
      <c r="G53" s="131"/>
      <c r="H53" s="128"/>
      <c r="I53" s="13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 x14ac:dyDescent="0.3">
      <c r="A54" s="27"/>
      <c r="B54" s="146" t="s">
        <v>45</v>
      </c>
      <c r="C54" s="147">
        <v>0</v>
      </c>
      <c r="D54" s="129"/>
      <c r="E54" s="130"/>
      <c r="F54" s="128"/>
      <c r="G54" s="131"/>
      <c r="H54" s="128"/>
      <c r="I54" s="13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8.1" customHeight="1" x14ac:dyDescent="0.3">
      <c r="A55" s="17"/>
      <c r="B55" s="144">
        <f>COUNTA(B53:B54)</f>
        <v>2</v>
      </c>
      <c r="C55" s="145"/>
      <c r="D55" s="132"/>
      <c r="E55" s="132"/>
      <c r="F55" s="132"/>
      <c r="G55" s="133"/>
      <c r="H55" s="132"/>
      <c r="I55" s="133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3"/>
      <c r="T55" s="103"/>
    </row>
    <row r="56" spans="1:20" x14ac:dyDescent="0.3">
      <c r="A56" s="77" t="s">
        <v>16</v>
      </c>
      <c r="B56" s="37"/>
      <c r="C56" s="38"/>
      <c r="D56" s="132"/>
      <c r="E56" s="132"/>
      <c r="F56" s="132"/>
      <c r="G56" s="133"/>
      <c r="H56" s="132"/>
      <c r="I56" s="133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3"/>
      <c r="T56" s="103"/>
    </row>
    <row r="57" spans="1:20" ht="25.5" customHeight="1" x14ac:dyDescent="0.3">
      <c r="A57" s="27"/>
      <c r="B57" s="153" t="s">
        <v>46</v>
      </c>
      <c r="C57" s="154"/>
      <c r="D57" s="129"/>
      <c r="E57" s="130"/>
      <c r="F57" s="128"/>
      <c r="G57" s="131"/>
      <c r="H57" s="128"/>
      <c r="I57" s="13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 x14ac:dyDescent="0.3">
      <c r="A58" s="27"/>
      <c r="B58" s="153" t="s">
        <v>47</v>
      </c>
      <c r="C58" s="154"/>
      <c r="D58" s="129"/>
      <c r="E58" s="130"/>
      <c r="F58" s="128"/>
      <c r="G58" s="131"/>
      <c r="H58" s="128"/>
      <c r="I58" s="13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 x14ac:dyDescent="0.3">
      <c r="A59" s="17"/>
      <c r="B59" s="144">
        <f>COUNTA(B57:C58)</f>
        <v>2</v>
      </c>
      <c r="C59" s="145"/>
      <c r="D59" s="126"/>
      <c r="E59" s="126"/>
      <c r="F59" s="126"/>
      <c r="G59" s="127"/>
      <c r="H59" s="126"/>
      <c r="I59" s="127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3">
      <c r="A60" s="77" t="s">
        <v>17</v>
      </c>
      <c r="B60" s="45"/>
      <c r="C60" s="38"/>
      <c r="D60" s="126"/>
      <c r="E60" s="126"/>
      <c r="F60" s="126"/>
      <c r="G60" s="127"/>
      <c r="H60" s="126"/>
      <c r="I60" s="127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3">
      <c r="A61" s="27"/>
      <c r="B61" s="142" t="s">
        <v>81</v>
      </c>
      <c r="C61" s="143"/>
      <c r="D61" s="129"/>
      <c r="E61" s="130">
        <v>1200</v>
      </c>
      <c r="F61" s="128"/>
      <c r="G61" s="131"/>
      <c r="H61" s="128">
        <v>1200</v>
      </c>
      <c r="I61" s="131">
        <v>200</v>
      </c>
      <c r="J61" s="55"/>
      <c r="K61" s="61"/>
      <c r="L61" s="55"/>
      <c r="M61" s="61"/>
      <c r="N61" s="70">
        <f>IF(ISERROR(L61+J61+H61+F61),"Invalid Input",L61+J61+H61+F61)</f>
        <v>1200</v>
      </c>
      <c r="O61" s="71">
        <f>IF(ISERROR(G61+I61+K61+M61),"Invalid Input",G61+I61+K61+M61)</f>
        <v>200</v>
      </c>
      <c r="P61" s="68">
        <v>0</v>
      </c>
      <c r="Q61" s="53">
        <f>IF(ISERROR(P61-O61),"Invalid Input",(P61-O61))</f>
        <v>-200</v>
      </c>
      <c r="R61" s="16" t="b">
        <v>1</v>
      </c>
      <c r="S61" s="103"/>
      <c r="T61" s="103"/>
    </row>
    <row r="62" spans="1:20" x14ac:dyDescent="0.3">
      <c r="A62" s="27"/>
      <c r="B62" s="142" t="s">
        <v>80</v>
      </c>
      <c r="C62" s="143"/>
      <c r="D62" s="129"/>
      <c r="E62" s="130">
        <v>4</v>
      </c>
      <c r="F62" s="128"/>
      <c r="G62" s="131"/>
      <c r="H62" s="128">
        <v>2</v>
      </c>
      <c r="I62" s="131">
        <v>2</v>
      </c>
      <c r="J62" s="55"/>
      <c r="K62" s="61"/>
      <c r="L62" s="55"/>
      <c r="M62" s="61"/>
      <c r="N62" s="70">
        <f>IF(ISERROR(L62+J62+H62+F62),"Invalid Input",L62+J62+H62+F62)</f>
        <v>2</v>
      </c>
      <c r="O62" s="71">
        <f>IF(ISERROR(G62+I62+K62+M62),"Invalid Input",G62+I62+K62+M62)</f>
        <v>2</v>
      </c>
      <c r="P62" s="68">
        <v>0</v>
      </c>
      <c r="Q62" s="53">
        <f>IF(ISERROR(P62-O62),"Invalid Input",(P62-O62))</f>
        <v>-2</v>
      </c>
      <c r="R62" s="16" t="b">
        <v>1</v>
      </c>
      <c r="S62" s="103"/>
      <c r="T62" s="103"/>
    </row>
    <row r="63" spans="1:20" x14ac:dyDescent="0.3">
      <c r="A63" s="27"/>
      <c r="B63" s="142" t="s">
        <v>82</v>
      </c>
      <c r="C63" s="143"/>
      <c r="D63" s="129">
        <v>95987</v>
      </c>
      <c r="E63" s="130">
        <v>3530</v>
      </c>
      <c r="F63" s="128">
        <v>3530</v>
      </c>
      <c r="G63" s="131">
        <v>3530</v>
      </c>
      <c r="H63" s="128"/>
      <c r="I63" s="131"/>
      <c r="J63" s="55"/>
      <c r="K63" s="61"/>
      <c r="L63" s="55"/>
      <c r="M63" s="61"/>
      <c r="N63" s="70">
        <f>IF(ISERROR(L63+J63+H63+F63),"Invalid Input",L63+J63+H63+F63)</f>
        <v>3530</v>
      </c>
      <c r="O63" s="71">
        <f>IF(ISERROR(G63+I63+K63+M63),"Invalid Input",G63+I63+K63+M63)</f>
        <v>3530</v>
      </c>
      <c r="P63" s="68">
        <v>0</v>
      </c>
      <c r="Q63" s="53">
        <f>IF(ISERROR(P63-O63),"Invalid Input",(P63-O63))</f>
        <v>-3530</v>
      </c>
      <c r="R63" s="16"/>
      <c r="S63" s="103"/>
      <c r="T63" s="103"/>
    </row>
    <row r="64" spans="1:20" ht="15" customHeight="1" x14ac:dyDescent="0.3">
      <c r="A64" s="27"/>
      <c r="B64" s="144">
        <f>COUNTA(B61:C62)</f>
        <v>2</v>
      </c>
      <c r="C64" s="145"/>
      <c r="D64" s="126"/>
      <c r="E64" s="126"/>
      <c r="F64" s="126"/>
      <c r="G64" s="127"/>
      <c r="H64" s="126"/>
      <c r="I64" s="127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3">
      <c r="A65" s="77" t="s">
        <v>18</v>
      </c>
      <c r="B65" s="37"/>
      <c r="C65" s="38"/>
      <c r="D65" s="132"/>
      <c r="E65" s="132"/>
      <c r="F65" s="132"/>
      <c r="G65" s="133"/>
      <c r="H65" s="132"/>
      <c r="I65" s="133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3"/>
      <c r="T65" s="103"/>
    </row>
    <row r="66" spans="1:20" x14ac:dyDescent="0.3">
      <c r="A66" s="27"/>
      <c r="B66" s="37" t="s">
        <v>86</v>
      </c>
      <c r="C66" s="38"/>
      <c r="D66" s="129"/>
      <c r="E66" s="130"/>
      <c r="F66" s="128"/>
      <c r="G66" s="131"/>
      <c r="H66" s="128"/>
      <c r="I66" s="13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x14ac:dyDescent="0.3">
      <c r="A67" s="27"/>
      <c r="B67" s="37" t="s">
        <v>83</v>
      </c>
      <c r="C67" s="38"/>
      <c r="D67" s="129"/>
      <c r="E67" s="130"/>
      <c r="F67" s="128"/>
      <c r="G67" s="131"/>
      <c r="H67" s="128"/>
      <c r="I67" s="13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3">
      <c r="A68" s="23"/>
      <c r="B68" s="37" t="s">
        <v>84</v>
      </c>
      <c r="C68" s="38"/>
      <c r="D68" s="129"/>
      <c r="E68" s="130"/>
      <c r="F68" s="128"/>
      <c r="G68" s="131"/>
      <c r="H68" s="128"/>
      <c r="I68" s="13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x14ac:dyDescent="0.3">
      <c r="A69" s="17"/>
      <c r="B69" s="37" t="s">
        <v>85</v>
      </c>
      <c r="C69" s="38"/>
      <c r="D69" s="129"/>
      <c r="E69" s="130"/>
      <c r="F69" s="128"/>
      <c r="G69" s="131"/>
      <c r="H69" s="128"/>
      <c r="I69" s="13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3">
      <c r="D70" s="126"/>
      <c r="E70" s="126"/>
      <c r="F70" s="126"/>
      <c r="G70" s="127"/>
      <c r="H70" s="126"/>
      <c r="I70" s="127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3">
      <c r="A71" s="77" t="s">
        <v>27</v>
      </c>
      <c r="B71" s="37"/>
      <c r="C71" s="38"/>
      <c r="D71" s="132"/>
      <c r="E71" s="132"/>
      <c r="F71" s="132"/>
      <c r="G71" s="133"/>
      <c r="H71" s="132"/>
      <c r="I71" s="133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3"/>
      <c r="T71" s="103"/>
    </row>
    <row r="72" spans="1:20" ht="14.1" customHeight="1" x14ac:dyDescent="0.3">
      <c r="A72" s="23"/>
      <c r="B72" s="142" t="s">
        <v>48</v>
      </c>
      <c r="C72" s="143"/>
      <c r="D72" s="129"/>
      <c r="E72" s="130"/>
      <c r="F72" s="128"/>
      <c r="G72" s="131"/>
      <c r="H72" s="128"/>
      <c r="I72" s="13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3"/>
      <c r="T72" s="103"/>
    </row>
    <row r="73" spans="1:20" x14ac:dyDescent="0.3">
      <c r="A73" s="27"/>
      <c r="B73" s="142" t="s">
        <v>49</v>
      </c>
      <c r="C73" s="143"/>
      <c r="D73" s="129"/>
      <c r="E73" s="130"/>
      <c r="F73" s="128"/>
      <c r="G73" s="131"/>
      <c r="H73" s="128"/>
      <c r="I73" s="13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x14ac:dyDescent="0.3">
      <c r="A74" s="27"/>
      <c r="B74" s="142" t="s">
        <v>50</v>
      </c>
      <c r="C74" s="143"/>
      <c r="D74" s="129"/>
      <c r="E74" s="130"/>
      <c r="F74" s="128"/>
      <c r="G74" s="131"/>
      <c r="H74" s="128"/>
      <c r="I74" s="13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x14ac:dyDescent="0.3">
      <c r="A75" s="27"/>
      <c r="B75" s="142" t="s">
        <v>51</v>
      </c>
      <c r="C75" s="143"/>
      <c r="D75" s="129"/>
      <c r="E75" s="130"/>
      <c r="F75" s="128"/>
      <c r="G75" s="131"/>
      <c r="H75" s="128"/>
      <c r="I75" s="13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3">
      <c r="A76" s="17"/>
      <c r="B76" s="146" t="s">
        <v>52</v>
      </c>
      <c r="C76" s="147"/>
      <c r="D76" s="129"/>
      <c r="E76" s="130"/>
      <c r="F76" s="128"/>
      <c r="G76" s="131"/>
      <c r="H76" s="128"/>
      <c r="I76" s="13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3">
      <c r="A77" s="27"/>
      <c r="B77" s="142" t="s">
        <v>53</v>
      </c>
      <c r="C77" s="143"/>
      <c r="D77" s="129"/>
      <c r="E77" s="130"/>
      <c r="F77" s="128"/>
      <c r="G77" s="131"/>
      <c r="H77" s="128"/>
      <c r="I77" s="13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3">
      <c r="A78" s="27"/>
      <c r="B78" s="142" t="s">
        <v>54</v>
      </c>
      <c r="C78" s="143"/>
      <c r="D78" s="129"/>
      <c r="E78" s="130"/>
      <c r="F78" s="128"/>
      <c r="G78" s="131"/>
      <c r="H78" s="128"/>
      <c r="I78" s="13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x14ac:dyDescent="0.3">
      <c r="A79" s="17"/>
      <c r="B79" s="142" t="s">
        <v>55</v>
      </c>
      <c r="C79" s="143"/>
      <c r="D79" s="129"/>
      <c r="E79" s="130"/>
      <c r="F79" s="128"/>
      <c r="G79" s="131"/>
      <c r="H79" s="128"/>
      <c r="I79" s="13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3">
      <c r="A80" s="27"/>
      <c r="B80" s="142" t="s">
        <v>56</v>
      </c>
      <c r="C80" s="143"/>
      <c r="D80" s="129"/>
      <c r="E80" s="130"/>
      <c r="F80" s="128"/>
      <c r="G80" s="131"/>
      <c r="H80" s="128"/>
      <c r="I80" s="13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3">
      <c r="A81" s="27"/>
      <c r="B81" s="142" t="s">
        <v>57</v>
      </c>
      <c r="C81" s="143"/>
      <c r="D81" s="129"/>
      <c r="E81" s="130"/>
      <c r="F81" s="128"/>
      <c r="G81" s="131"/>
      <c r="H81" s="128"/>
      <c r="I81" s="13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3">
      <c r="A82" s="27"/>
      <c r="B82" s="142" t="s">
        <v>58</v>
      </c>
      <c r="C82" s="143"/>
      <c r="D82" s="129"/>
      <c r="E82" s="130"/>
      <c r="F82" s="128"/>
      <c r="G82" s="131"/>
      <c r="H82" s="128"/>
      <c r="I82" s="13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3">
      <c r="A83" s="27"/>
      <c r="B83" s="142" t="s">
        <v>59</v>
      </c>
      <c r="C83" s="143"/>
      <c r="D83" s="129"/>
      <c r="E83" s="130"/>
      <c r="F83" s="128"/>
      <c r="G83" s="131"/>
      <c r="H83" s="128"/>
      <c r="I83" s="13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3">
      <c r="A84" s="27"/>
      <c r="B84" s="144">
        <f>COUNTA(B72:C83)</f>
        <v>12</v>
      </c>
      <c r="C84" s="145"/>
      <c r="D84" s="126"/>
      <c r="E84" s="126"/>
      <c r="F84" s="126"/>
      <c r="G84" s="127"/>
      <c r="H84" s="126"/>
      <c r="I84" s="127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3">
      <c r="A85" s="77" t="s">
        <v>21</v>
      </c>
      <c r="B85" s="37"/>
      <c r="C85" s="38"/>
      <c r="D85" s="126"/>
      <c r="E85" s="126"/>
      <c r="F85" s="126"/>
      <c r="G85" s="127"/>
      <c r="H85" s="126"/>
      <c r="I85" s="127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3">
      <c r="A86" s="27"/>
      <c r="B86" s="153" t="s">
        <v>60</v>
      </c>
      <c r="C86" s="154"/>
      <c r="D86" s="129"/>
      <c r="E86" s="130">
        <v>4000</v>
      </c>
      <c r="F86" s="128">
        <v>1000</v>
      </c>
      <c r="G86" s="131">
        <v>1163</v>
      </c>
      <c r="H86" s="128">
        <v>1000</v>
      </c>
      <c r="I86" s="131">
        <v>1612</v>
      </c>
      <c r="J86" s="55">
        <v>1000</v>
      </c>
      <c r="K86" s="61">
        <v>823</v>
      </c>
      <c r="L86" s="55"/>
      <c r="M86" s="61"/>
      <c r="N86" s="70">
        <f>IF(ISERROR(L86+J86+H86+F86),"Invalid Input",L86+J86+H86+F86)</f>
        <v>3000</v>
      </c>
      <c r="O86" s="71">
        <f>IF(ISERROR(G86+I86+K86+M86),"Invalid Input",G86+I86+K86+M86)</f>
        <v>3598</v>
      </c>
      <c r="P86" s="68">
        <v>0</v>
      </c>
      <c r="Q86" s="53">
        <f>IF(ISERROR(P86-O86),"Invalid Input",(P86-O86))</f>
        <v>-3598</v>
      </c>
      <c r="R86" s="16" t="b">
        <v>1</v>
      </c>
      <c r="S86" s="103"/>
      <c r="T86" s="103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4"/>
      <c r="T87" s="104"/>
    </row>
    <row r="88" spans="1:20" x14ac:dyDescent="0.3">
      <c r="A88" s="74" t="str">
        <f>SheetNames!A20</f>
        <v>MP325</v>
      </c>
    </row>
  </sheetData>
  <mergeCells count="48">
    <mergeCell ref="B48:C48"/>
    <mergeCell ref="B40:C40"/>
    <mergeCell ref="B41:C41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A22:C22"/>
    <mergeCell ref="B25:C25"/>
    <mergeCell ref="B26:C26"/>
    <mergeCell ref="B27:C27"/>
    <mergeCell ref="B28:C28"/>
    <mergeCell ref="B24:C24"/>
    <mergeCell ref="B32:C32"/>
    <mergeCell ref="B33:C33"/>
    <mergeCell ref="B30:C30"/>
    <mergeCell ref="B34:C34"/>
    <mergeCell ref="B29:C29"/>
    <mergeCell ref="B36:C36"/>
    <mergeCell ref="B43:C43"/>
    <mergeCell ref="A45:C45"/>
    <mergeCell ref="B49:C49"/>
    <mergeCell ref="B74:C74"/>
    <mergeCell ref="B53:C53"/>
    <mergeCell ref="B57:C57"/>
    <mergeCell ref="B59:C59"/>
    <mergeCell ref="B55:C55"/>
    <mergeCell ref="B62:C62"/>
    <mergeCell ref="B72:C72"/>
    <mergeCell ref="B47:C47"/>
    <mergeCell ref="B37:C37"/>
    <mergeCell ref="A38:C38"/>
    <mergeCell ref="B64:C64"/>
    <mergeCell ref="B42:C42"/>
    <mergeCell ref="B77:C77"/>
    <mergeCell ref="B78:C78"/>
    <mergeCell ref="B79:C79"/>
    <mergeCell ref="B80:C80"/>
    <mergeCell ref="B83:C83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" right="0.7" top="0.75" bottom="0.75" header="0.3" footer="0.3"/>
  <pageSetup scale="35" orientation="landscape" r:id="rId1"/>
  <rowBreaks count="1" manualBreakCount="1">
    <brk id="16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8"/>
  <sheetViews>
    <sheetView showGridLines="0" tabSelected="1" zoomScale="70" zoomScaleNormal="70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"&amp;VLOOKUP(A88,SheetNames!A2:C56,3,FALSE)</f>
        <v>MP326 - City of Mbombela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132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20" t="s">
        <v>63</v>
      </c>
      <c r="D5" s="121"/>
      <c r="E5" s="90" t="s">
        <v>37</v>
      </c>
    </row>
    <row r="6" spans="1:20" x14ac:dyDescent="0.3">
      <c r="C6" s="120" t="s">
        <v>30</v>
      </c>
      <c r="D6" s="122"/>
      <c r="E6" s="89" t="s">
        <v>33</v>
      </c>
    </row>
    <row r="7" spans="1:20" ht="27.6" x14ac:dyDescent="0.3">
      <c r="A7" s="67"/>
      <c r="B7" s="62"/>
      <c r="C7" s="123" t="s">
        <v>64</v>
      </c>
      <c r="D7" s="124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3" t="s">
        <v>65</v>
      </c>
      <c r="D8" s="124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26.25" customHeight="1" x14ac:dyDescent="0.3">
      <c r="A9" s="67"/>
      <c r="B9" s="62"/>
      <c r="C9" s="125" t="s">
        <v>66</v>
      </c>
      <c r="D9" s="124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23" t="s">
        <v>67</v>
      </c>
      <c r="D10" s="124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23" t="s">
        <v>68</v>
      </c>
      <c r="D11" s="121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23" t="s">
        <v>69</v>
      </c>
      <c r="D12" s="124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23" t="s">
        <v>70</v>
      </c>
      <c r="D13" s="124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23" t="s">
        <v>71</v>
      </c>
      <c r="D14" s="124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20" t="s">
        <v>72</v>
      </c>
      <c r="D15" s="124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142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133</v>
      </c>
      <c r="E18" s="8" t="s">
        <v>134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135</v>
      </c>
      <c r="P18" s="7" t="s">
        <v>136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5"/>
      <c r="T19" s="95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5"/>
      <c r="T20" s="95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6"/>
      <c r="T21" s="96"/>
    </row>
    <row r="22" spans="1:20" x14ac:dyDescent="0.3">
      <c r="A22" s="148" t="s">
        <v>19</v>
      </c>
      <c r="B22" s="149"/>
      <c r="C22" s="150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6"/>
      <c r="T22" s="96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6"/>
      <c r="T23" s="96"/>
    </row>
    <row r="24" spans="1:20" ht="15" customHeight="1" x14ac:dyDescent="0.3">
      <c r="A24" s="23"/>
      <c r="B24" s="146" t="s">
        <v>73</v>
      </c>
      <c r="C24" s="147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3">
      <c r="A25" s="23"/>
      <c r="B25" s="146" t="s">
        <v>74</v>
      </c>
      <c r="C25" s="147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3">
      <c r="A26" s="23"/>
      <c r="B26" s="146" t="s">
        <v>28</v>
      </c>
      <c r="C26" s="147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3">
      <c r="A27" s="23"/>
      <c r="B27" s="146" t="s">
        <v>29</v>
      </c>
      <c r="C27" s="147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3">
      <c r="A28" s="23"/>
      <c r="B28" s="146" t="s">
        <v>131</v>
      </c>
      <c r="C28" s="147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3">
      <c r="A29" s="23"/>
      <c r="B29" s="146" t="s">
        <v>35</v>
      </c>
      <c r="C29" s="147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 x14ac:dyDescent="0.3">
      <c r="A30" s="23"/>
      <c r="B30" s="146" t="s">
        <v>36</v>
      </c>
      <c r="C30" s="147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3">
      <c r="A31" s="23"/>
      <c r="B31" s="119" t="s">
        <v>87</v>
      </c>
      <c r="C31" s="115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3">
      <c r="A32" s="23"/>
      <c r="B32" s="146" t="s">
        <v>31</v>
      </c>
      <c r="C32" s="147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3">
      <c r="A33" s="23"/>
      <c r="B33" s="146" t="s">
        <v>75</v>
      </c>
      <c r="C33" s="147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3">
      <c r="A34" s="23"/>
      <c r="B34" s="146" t="s">
        <v>76</v>
      </c>
      <c r="C34" s="147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3">
      <c r="A35" s="23"/>
      <c r="B35" s="119" t="s">
        <v>88</v>
      </c>
      <c r="C35" s="115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3">
      <c r="A36" s="23"/>
      <c r="B36" s="146" t="s">
        <v>77</v>
      </c>
      <c r="C36" s="147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2" customFormat="1" ht="8.1" customHeight="1" x14ac:dyDescent="0.3">
      <c r="A37" s="78"/>
      <c r="B37" s="158">
        <f>COUNTA(B24:B36)</f>
        <v>13</v>
      </c>
      <c r="C37" s="159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102"/>
      <c r="T37" s="102"/>
    </row>
    <row r="38" spans="1:20" x14ac:dyDescent="0.3">
      <c r="A38" s="155" t="s">
        <v>38</v>
      </c>
      <c r="B38" s="156"/>
      <c r="C38" s="157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101"/>
      <c r="T38" s="101"/>
    </row>
    <row r="39" spans="1:20" ht="8.1" customHeight="1" x14ac:dyDescent="0.3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101"/>
      <c r="T39" s="101"/>
    </row>
    <row r="40" spans="1:20" ht="15" customHeight="1" x14ac:dyDescent="0.3">
      <c r="A40" s="27"/>
      <c r="B40" s="146" t="s">
        <v>44</v>
      </c>
      <c r="C40" s="147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 x14ac:dyDescent="0.3">
      <c r="A41" s="27"/>
      <c r="B41" s="146" t="s">
        <v>43</v>
      </c>
      <c r="C41" s="147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 x14ac:dyDescent="0.3">
      <c r="A42" s="27"/>
      <c r="B42" s="146" t="s">
        <v>78</v>
      </c>
      <c r="C42" s="147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 x14ac:dyDescent="0.3">
      <c r="A43" s="27"/>
      <c r="B43" s="146" t="s">
        <v>79</v>
      </c>
      <c r="C43" s="147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7" t="b">
        <v>1</v>
      </c>
      <c r="S43" s="101"/>
      <c r="T43" s="101"/>
    </row>
    <row r="44" spans="1:20" x14ac:dyDescent="0.3">
      <c r="A44" s="27"/>
      <c r="B44" s="114"/>
      <c r="C44" s="115"/>
      <c r="D44" s="99"/>
      <c r="E44" s="99"/>
      <c r="F44" s="99"/>
      <c r="G44" s="100"/>
      <c r="H44" s="99"/>
      <c r="I44" s="100"/>
      <c r="J44" s="99"/>
      <c r="K44" s="100"/>
      <c r="L44" s="99"/>
      <c r="M44" s="100"/>
      <c r="N44" s="70"/>
      <c r="O44" s="71"/>
      <c r="P44" s="100"/>
      <c r="Q44" s="53"/>
      <c r="R44" s="16"/>
      <c r="S44" s="101"/>
      <c r="T44" s="101"/>
    </row>
    <row r="45" spans="1:20" ht="14.1" customHeight="1" x14ac:dyDescent="0.3">
      <c r="A45" s="155" t="s">
        <v>26</v>
      </c>
      <c r="B45" s="156"/>
      <c r="C45" s="157"/>
      <c r="D45" s="99"/>
      <c r="E45" s="99"/>
      <c r="F45" s="99"/>
      <c r="G45" s="100"/>
      <c r="H45" s="99"/>
      <c r="I45" s="100"/>
      <c r="J45" s="99"/>
      <c r="K45" s="100"/>
      <c r="L45" s="99"/>
      <c r="M45" s="100"/>
      <c r="N45" s="70"/>
      <c r="O45" s="71"/>
      <c r="P45" s="100"/>
      <c r="Q45" s="53"/>
      <c r="R45" s="16"/>
      <c r="S45" s="101"/>
      <c r="T45" s="101"/>
    </row>
    <row r="46" spans="1:20" ht="6.75" customHeight="1" x14ac:dyDescent="0.3">
      <c r="A46" s="116"/>
      <c r="B46" s="117"/>
      <c r="C46" s="118"/>
      <c r="D46" s="99"/>
      <c r="E46" s="99"/>
      <c r="F46" s="99"/>
      <c r="G46" s="100"/>
      <c r="H46" s="99"/>
      <c r="I46" s="100"/>
      <c r="J46" s="99"/>
      <c r="K46" s="100"/>
      <c r="L46" s="99"/>
      <c r="M46" s="100"/>
      <c r="N46" s="70"/>
      <c r="O46" s="71"/>
      <c r="P46" s="100"/>
      <c r="Q46" s="53"/>
      <c r="R46" s="16"/>
      <c r="S46" s="101"/>
      <c r="T46" s="101"/>
    </row>
    <row r="47" spans="1:20" ht="15" customHeight="1" x14ac:dyDescent="0.3">
      <c r="A47" s="27"/>
      <c r="B47" s="146" t="s">
        <v>40</v>
      </c>
      <c r="C47" s="147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3">
      <c r="A48" s="27"/>
      <c r="B48" s="146" t="s">
        <v>41</v>
      </c>
      <c r="C48" s="147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3">
      <c r="A49" s="17"/>
      <c r="B49" s="146" t="s">
        <v>42</v>
      </c>
      <c r="C49" s="147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3">
      <c r="A50" s="23"/>
      <c r="B50" s="144">
        <f>COUNTA(B40:B49)</f>
        <v>7</v>
      </c>
      <c r="C50" s="145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3"/>
      <c r="T50" s="103"/>
    </row>
    <row r="51" spans="1:20" x14ac:dyDescent="0.3">
      <c r="A51" s="155" t="s">
        <v>20</v>
      </c>
      <c r="B51" s="156"/>
      <c r="C51" s="157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3"/>
      <c r="T51" s="103"/>
    </row>
    <row r="52" spans="1:20" x14ac:dyDescent="0.3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3"/>
      <c r="T52" s="103"/>
    </row>
    <row r="53" spans="1:20" ht="26.25" customHeight="1" x14ac:dyDescent="0.3">
      <c r="A53" s="23"/>
      <c r="B53" s="146" t="s">
        <v>39</v>
      </c>
      <c r="C53" s="147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 x14ac:dyDescent="0.3">
      <c r="A54" s="27"/>
      <c r="B54" s="146" t="s">
        <v>45</v>
      </c>
      <c r="C54" s="147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8.1" customHeight="1" x14ac:dyDescent="0.3">
      <c r="A55" s="17"/>
      <c r="B55" s="144">
        <f>COUNTA(B53:B54)</f>
        <v>2</v>
      </c>
      <c r="C55" s="145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3"/>
      <c r="T55" s="103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3"/>
      <c r="T56" s="103"/>
    </row>
    <row r="57" spans="1:20" ht="25.5" customHeight="1" x14ac:dyDescent="0.3">
      <c r="A57" s="27"/>
      <c r="B57" s="153" t="s">
        <v>46</v>
      </c>
      <c r="C57" s="154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 x14ac:dyDescent="0.3">
      <c r="A58" s="27"/>
      <c r="B58" s="153" t="s">
        <v>47</v>
      </c>
      <c r="C58" s="154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 x14ac:dyDescent="0.3">
      <c r="A59" s="17"/>
      <c r="B59" s="144">
        <f>COUNTA(B57:C58)</f>
        <v>2</v>
      </c>
      <c r="C59" s="14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3">
      <c r="A61" s="27"/>
      <c r="B61" s="142" t="s">
        <v>81</v>
      </c>
      <c r="C61" s="143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x14ac:dyDescent="0.3">
      <c r="A62" s="27"/>
      <c r="B62" s="142" t="s">
        <v>80</v>
      </c>
      <c r="C62" s="143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x14ac:dyDescent="0.3">
      <c r="A63" s="27"/>
      <c r="B63" s="142" t="s">
        <v>82</v>
      </c>
      <c r="C63" s="143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 x14ac:dyDescent="0.3">
      <c r="A64" s="27"/>
      <c r="B64" s="144">
        <f>COUNTA(B61:C62)</f>
        <v>2</v>
      </c>
      <c r="C64" s="14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3"/>
      <c r="T65" s="103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3"/>
      <c r="T71" s="103"/>
    </row>
    <row r="72" spans="1:20" ht="14.1" customHeight="1" x14ac:dyDescent="0.3">
      <c r="A72" s="23"/>
      <c r="B72" s="142" t="s">
        <v>48</v>
      </c>
      <c r="C72" s="143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3"/>
      <c r="T72" s="103"/>
    </row>
    <row r="73" spans="1:20" x14ac:dyDescent="0.3">
      <c r="A73" s="27"/>
      <c r="B73" s="142" t="s">
        <v>49</v>
      </c>
      <c r="C73" s="143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x14ac:dyDescent="0.3">
      <c r="A74" s="27"/>
      <c r="B74" s="142" t="s">
        <v>50</v>
      </c>
      <c r="C74" s="143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x14ac:dyDescent="0.3">
      <c r="A75" s="27"/>
      <c r="B75" s="142" t="s">
        <v>51</v>
      </c>
      <c r="C75" s="143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3">
      <c r="A76" s="17"/>
      <c r="B76" s="146" t="s">
        <v>52</v>
      </c>
      <c r="C76" s="147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3">
      <c r="A77" s="27"/>
      <c r="B77" s="142" t="s">
        <v>53</v>
      </c>
      <c r="C77" s="143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3">
      <c r="A78" s="27"/>
      <c r="B78" s="142" t="s">
        <v>54</v>
      </c>
      <c r="C78" s="143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x14ac:dyDescent="0.3">
      <c r="A79" s="17"/>
      <c r="B79" s="142" t="s">
        <v>55</v>
      </c>
      <c r="C79" s="143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3">
      <c r="A80" s="27"/>
      <c r="B80" s="142" t="s">
        <v>56</v>
      </c>
      <c r="C80" s="143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3">
      <c r="A81" s="27"/>
      <c r="B81" s="142" t="s">
        <v>57</v>
      </c>
      <c r="C81" s="143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3">
      <c r="A82" s="27"/>
      <c r="B82" s="142" t="s">
        <v>58</v>
      </c>
      <c r="C82" s="143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3">
      <c r="A83" s="27"/>
      <c r="B83" s="142" t="s">
        <v>59</v>
      </c>
      <c r="C83" s="143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3">
      <c r="A84" s="27"/>
      <c r="B84" s="144">
        <f>COUNTA(B72:C83)</f>
        <v>12</v>
      </c>
      <c r="C84" s="14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3">
      <c r="A86" s="27"/>
      <c r="B86" s="153" t="s">
        <v>60</v>
      </c>
      <c r="C86" s="154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4"/>
      <c r="T87" s="104"/>
    </row>
    <row r="88" spans="1:20" x14ac:dyDescent="0.3">
      <c r="A88" s="74" t="str">
        <f>SheetNames!A21</f>
        <v>MP326</v>
      </c>
    </row>
  </sheetData>
  <mergeCells count="48">
    <mergeCell ref="B33:C33"/>
    <mergeCell ref="B40:C40"/>
    <mergeCell ref="B57:C57"/>
    <mergeCell ref="B59:C59"/>
    <mergeCell ref="B64:C64"/>
    <mergeCell ref="B34:C34"/>
    <mergeCell ref="B41:C41"/>
    <mergeCell ref="B36:C36"/>
    <mergeCell ref="B37:C37"/>
    <mergeCell ref="A38:C38"/>
    <mergeCell ref="B42:C42"/>
    <mergeCell ref="B55:C55"/>
    <mergeCell ref="B86:C86"/>
    <mergeCell ref="B43:C43"/>
    <mergeCell ref="A45:C45"/>
    <mergeCell ref="B49:C49"/>
    <mergeCell ref="B50:C50"/>
    <mergeCell ref="A51:C51"/>
    <mergeCell ref="B53:C53"/>
    <mergeCell ref="B76:C76"/>
    <mergeCell ref="B78:C78"/>
    <mergeCell ref="B47:C47"/>
    <mergeCell ref="B48:C48"/>
    <mergeCell ref="B61:C61"/>
    <mergeCell ref="B62:C62"/>
    <mergeCell ref="B54:C54"/>
    <mergeCell ref="B58:C58"/>
    <mergeCell ref="B63:C63"/>
    <mergeCell ref="B29:C29"/>
    <mergeCell ref="B30:C30"/>
    <mergeCell ref="B32:C32"/>
    <mergeCell ref="A22:C22"/>
    <mergeCell ref="B24:C24"/>
    <mergeCell ref="B25:C25"/>
    <mergeCell ref="B26:C26"/>
    <mergeCell ref="B27:C27"/>
    <mergeCell ref="B28:C28"/>
    <mergeCell ref="B81:C81"/>
    <mergeCell ref="B82:C82"/>
    <mergeCell ref="B83:C83"/>
    <mergeCell ref="B84:C84"/>
    <mergeCell ref="B72:C72"/>
    <mergeCell ref="B73:C73"/>
    <mergeCell ref="B74:C74"/>
    <mergeCell ref="B75:C75"/>
    <mergeCell ref="B80:C80"/>
    <mergeCell ref="B77:C77"/>
    <mergeCell ref="B79:C79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" right="0.7" top="0.75" bottom="0.75" header="0.3" footer="0.3"/>
  <pageSetup scale="35" orientation="landscape" r:id="rId1"/>
  <rowBreaks count="1" manualBreakCount="1">
    <brk id="16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8"/>
  <sheetViews>
    <sheetView showGridLines="0" tabSelected="1" zoomScale="89" zoomScaleNormal="89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"&amp;VLOOKUP(A88,SheetNames!A2:C56,3,FALSE)</f>
        <v>DC32 - Ehlanzeni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132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20" t="s">
        <v>63</v>
      </c>
      <c r="D5" s="121"/>
      <c r="E5" s="90" t="s">
        <v>37</v>
      </c>
    </row>
    <row r="6" spans="1:20" x14ac:dyDescent="0.3">
      <c r="C6" s="120" t="s">
        <v>30</v>
      </c>
      <c r="D6" s="122"/>
      <c r="E6" s="89" t="s">
        <v>33</v>
      </c>
    </row>
    <row r="7" spans="1:20" ht="27.6" x14ac:dyDescent="0.3">
      <c r="A7" s="67"/>
      <c r="B7" s="62"/>
      <c r="C7" s="123" t="s">
        <v>64</v>
      </c>
      <c r="D7" s="124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3" t="s">
        <v>65</v>
      </c>
      <c r="D8" s="124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26.25" customHeight="1" x14ac:dyDescent="0.3">
      <c r="A9" s="67"/>
      <c r="B9" s="62"/>
      <c r="C9" s="125" t="s">
        <v>66</v>
      </c>
      <c r="D9" s="124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23" t="s">
        <v>67</v>
      </c>
      <c r="D10" s="124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23" t="s">
        <v>68</v>
      </c>
      <c r="D11" s="121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23" t="s">
        <v>69</v>
      </c>
      <c r="D12" s="124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23" t="s">
        <v>70</v>
      </c>
      <c r="D13" s="124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23" t="s">
        <v>71</v>
      </c>
      <c r="D14" s="124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20" t="s">
        <v>72</v>
      </c>
      <c r="D15" s="124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142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133</v>
      </c>
      <c r="E18" s="8" t="s">
        <v>134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135</v>
      </c>
      <c r="P18" s="7" t="s">
        <v>136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5"/>
      <c r="T19" s="95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5"/>
      <c r="T20" s="95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6"/>
      <c r="T21" s="96"/>
    </row>
    <row r="22" spans="1:20" x14ac:dyDescent="0.3">
      <c r="A22" s="148" t="s">
        <v>19</v>
      </c>
      <c r="B22" s="149"/>
      <c r="C22" s="150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6"/>
      <c r="T22" s="96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6"/>
      <c r="T23" s="96"/>
    </row>
    <row r="24" spans="1:20" ht="15" customHeight="1" x14ac:dyDescent="0.3">
      <c r="A24" s="23"/>
      <c r="B24" s="146" t="s">
        <v>73</v>
      </c>
      <c r="C24" s="147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3">
      <c r="A25" s="23"/>
      <c r="B25" s="146" t="s">
        <v>74</v>
      </c>
      <c r="C25" s="147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3">
      <c r="A26" s="23"/>
      <c r="B26" s="146" t="s">
        <v>28</v>
      </c>
      <c r="C26" s="147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3">
      <c r="A27" s="23"/>
      <c r="B27" s="146" t="s">
        <v>29</v>
      </c>
      <c r="C27" s="147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3">
      <c r="A28" s="23"/>
      <c r="B28" s="146" t="s">
        <v>131</v>
      </c>
      <c r="C28" s="147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3">
      <c r="A29" s="23"/>
      <c r="B29" s="146" t="s">
        <v>35</v>
      </c>
      <c r="C29" s="147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 x14ac:dyDescent="0.3">
      <c r="A30" s="23"/>
      <c r="B30" s="146" t="s">
        <v>36</v>
      </c>
      <c r="C30" s="147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3">
      <c r="A31" s="23"/>
      <c r="B31" s="119" t="s">
        <v>87</v>
      </c>
      <c r="C31" s="115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3">
      <c r="A32" s="23"/>
      <c r="B32" s="146" t="s">
        <v>31</v>
      </c>
      <c r="C32" s="147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3">
      <c r="A33" s="23"/>
      <c r="B33" s="146" t="s">
        <v>75</v>
      </c>
      <c r="C33" s="147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3">
      <c r="A34" s="23"/>
      <c r="B34" s="146" t="s">
        <v>76</v>
      </c>
      <c r="C34" s="147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3">
      <c r="A35" s="23"/>
      <c r="B35" s="119" t="s">
        <v>88</v>
      </c>
      <c r="C35" s="115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3">
      <c r="A36" s="23"/>
      <c r="B36" s="146" t="s">
        <v>77</v>
      </c>
      <c r="C36" s="147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2" customFormat="1" ht="8.1" customHeight="1" x14ac:dyDescent="0.3">
      <c r="A37" s="78"/>
      <c r="B37" s="158">
        <f>COUNTA(B24:B36)</f>
        <v>13</v>
      </c>
      <c r="C37" s="159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102"/>
      <c r="T37" s="102"/>
    </row>
    <row r="38" spans="1:20" x14ac:dyDescent="0.3">
      <c r="A38" s="155" t="s">
        <v>38</v>
      </c>
      <c r="B38" s="156"/>
      <c r="C38" s="157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101"/>
      <c r="T38" s="101"/>
    </row>
    <row r="39" spans="1:20" ht="8.1" customHeight="1" x14ac:dyDescent="0.3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101"/>
      <c r="T39" s="101"/>
    </row>
    <row r="40" spans="1:20" ht="15" customHeight="1" x14ac:dyDescent="0.3">
      <c r="A40" s="27"/>
      <c r="B40" s="146" t="s">
        <v>44</v>
      </c>
      <c r="C40" s="147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 x14ac:dyDescent="0.3">
      <c r="A41" s="27"/>
      <c r="B41" s="146" t="s">
        <v>43</v>
      </c>
      <c r="C41" s="147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 x14ac:dyDescent="0.3">
      <c r="A42" s="27"/>
      <c r="B42" s="146" t="s">
        <v>78</v>
      </c>
      <c r="C42" s="147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 x14ac:dyDescent="0.3">
      <c r="A43" s="27"/>
      <c r="B43" s="146" t="s">
        <v>79</v>
      </c>
      <c r="C43" s="147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7" t="b">
        <v>1</v>
      </c>
      <c r="S43" s="101"/>
      <c r="T43" s="101"/>
    </row>
    <row r="44" spans="1:20" x14ac:dyDescent="0.3">
      <c r="A44" s="27"/>
      <c r="B44" s="114"/>
      <c r="C44" s="115"/>
      <c r="D44" s="99"/>
      <c r="E44" s="99"/>
      <c r="F44" s="99"/>
      <c r="G44" s="100"/>
      <c r="H44" s="99"/>
      <c r="I44" s="100"/>
      <c r="J44" s="99"/>
      <c r="K44" s="100"/>
      <c r="L44" s="99"/>
      <c r="M44" s="100"/>
      <c r="N44" s="70"/>
      <c r="O44" s="71"/>
      <c r="P44" s="100"/>
      <c r="Q44" s="53"/>
      <c r="R44" s="16"/>
      <c r="S44" s="101"/>
      <c r="T44" s="101"/>
    </row>
    <row r="45" spans="1:20" ht="14.1" customHeight="1" x14ac:dyDescent="0.3">
      <c r="A45" s="155" t="s">
        <v>26</v>
      </c>
      <c r="B45" s="156"/>
      <c r="C45" s="157"/>
      <c r="D45" s="99"/>
      <c r="E45" s="99"/>
      <c r="F45" s="99"/>
      <c r="G45" s="100"/>
      <c r="H45" s="99"/>
      <c r="I45" s="100"/>
      <c r="J45" s="99"/>
      <c r="K45" s="100"/>
      <c r="L45" s="99"/>
      <c r="M45" s="100"/>
      <c r="N45" s="70"/>
      <c r="O45" s="71"/>
      <c r="P45" s="100"/>
      <c r="Q45" s="53"/>
      <c r="R45" s="16"/>
      <c r="S45" s="101"/>
      <c r="T45" s="101"/>
    </row>
    <row r="46" spans="1:20" ht="6.75" customHeight="1" x14ac:dyDescent="0.3">
      <c r="A46" s="116"/>
      <c r="B46" s="117"/>
      <c r="C46" s="118"/>
      <c r="D46" s="99"/>
      <c r="E46" s="99"/>
      <c r="F46" s="99"/>
      <c r="G46" s="100"/>
      <c r="H46" s="99"/>
      <c r="I46" s="100"/>
      <c r="J46" s="99"/>
      <c r="K46" s="100"/>
      <c r="L46" s="99"/>
      <c r="M46" s="100"/>
      <c r="N46" s="70"/>
      <c r="O46" s="71"/>
      <c r="P46" s="100"/>
      <c r="Q46" s="53"/>
      <c r="R46" s="16"/>
      <c r="S46" s="101"/>
      <c r="T46" s="101"/>
    </row>
    <row r="47" spans="1:20" ht="15" customHeight="1" x14ac:dyDescent="0.3">
      <c r="A47" s="27"/>
      <c r="B47" s="146" t="s">
        <v>40</v>
      </c>
      <c r="C47" s="147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3">
      <c r="A48" s="27"/>
      <c r="B48" s="146" t="s">
        <v>41</v>
      </c>
      <c r="C48" s="147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3">
      <c r="A49" s="17"/>
      <c r="B49" s="146" t="s">
        <v>42</v>
      </c>
      <c r="C49" s="147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3">
      <c r="A50" s="23"/>
      <c r="B50" s="144">
        <f>COUNTA(B40:B49)</f>
        <v>7</v>
      </c>
      <c r="C50" s="145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3"/>
      <c r="T50" s="103"/>
    </row>
    <row r="51" spans="1:20" x14ac:dyDescent="0.3">
      <c r="A51" s="155" t="s">
        <v>20</v>
      </c>
      <c r="B51" s="156"/>
      <c r="C51" s="157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3"/>
      <c r="T51" s="103"/>
    </row>
    <row r="52" spans="1:20" x14ac:dyDescent="0.3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3"/>
      <c r="T52" s="103"/>
    </row>
    <row r="53" spans="1:20" ht="26.25" customHeight="1" x14ac:dyDescent="0.3">
      <c r="A53" s="23"/>
      <c r="B53" s="146" t="s">
        <v>39</v>
      </c>
      <c r="C53" s="147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 x14ac:dyDescent="0.3">
      <c r="A54" s="27"/>
      <c r="B54" s="146" t="s">
        <v>45</v>
      </c>
      <c r="C54" s="147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8.1" customHeight="1" x14ac:dyDescent="0.3">
      <c r="A55" s="17"/>
      <c r="B55" s="144">
        <f>COUNTA(B53:B54)</f>
        <v>2</v>
      </c>
      <c r="C55" s="145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3"/>
      <c r="T55" s="103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3"/>
      <c r="T56" s="103"/>
    </row>
    <row r="57" spans="1:20" ht="25.5" customHeight="1" x14ac:dyDescent="0.3">
      <c r="A57" s="27"/>
      <c r="B57" s="153" t="s">
        <v>46</v>
      </c>
      <c r="C57" s="154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 x14ac:dyDescent="0.3">
      <c r="A58" s="27"/>
      <c r="B58" s="153" t="s">
        <v>47</v>
      </c>
      <c r="C58" s="154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 x14ac:dyDescent="0.3">
      <c r="A59" s="17"/>
      <c r="B59" s="144">
        <f>COUNTA(B57:C58)</f>
        <v>2</v>
      </c>
      <c r="C59" s="14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3">
      <c r="A61" s="27"/>
      <c r="B61" s="142" t="s">
        <v>81</v>
      </c>
      <c r="C61" s="143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x14ac:dyDescent="0.3">
      <c r="A62" s="27"/>
      <c r="B62" s="142" t="s">
        <v>80</v>
      </c>
      <c r="C62" s="143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x14ac:dyDescent="0.3">
      <c r="A63" s="27"/>
      <c r="B63" s="142" t="s">
        <v>82</v>
      </c>
      <c r="C63" s="143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 x14ac:dyDescent="0.3">
      <c r="A64" s="27"/>
      <c r="B64" s="144">
        <f>COUNTA(B61:C62)</f>
        <v>2</v>
      </c>
      <c r="C64" s="14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3"/>
      <c r="T65" s="103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3"/>
      <c r="T71" s="103"/>
    </row>
    <row r="72" spans="1:20" ht="14.1" customHeight="1" x14ac:dyDescent="0.3">
      <c r="A72" s="23"/>
      <c r="B72" s="142" t="s">
        <v>48</v>
      </c>
      <c r="C72" s="143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3"/>
      <c r="T72" s="103"/>
    </row>
    <row r="73" spans="1:20" x14ac:dyDescent="0.3">
      <c r="A73" s="27"/>
      <c r="B73" s="142" t="s">
        <v>49</v>
      </c>
      <c r="C73" s="143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x14ac:dyDescent="0.3">
      <c r="A74" s="27"/>
      <c r="B74" s="142" t="s">
        <v>50</v>
      </c>
      <c r="C74" s="143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x14ac:dyDescent="0.3">
      <c r="A75" s="27"/>
      <c r="B75" s="142" t="s">
        <v>51</v>
      </c>
      <c r="C75" s="143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3">
      <c r="A76" s="17"/>
      <c r="B76" s="146" t="s">
        <v>52</v>
      </c>
      <c r="C76" s="147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3">
      <c r="A77" s="27"/>
      <c r="B77" s="142" t="s">
        <v>53</v>
      </c>
      <c r="C77" s="143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3">
      <c r="A78" s="27"/>
      <c r="B78" s="142" t="s">
        <v>54</v>
      </c>
      <c r="C78" s="143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x14ac:dyDescent="0.3">
      <c r="A79" s="17"/>
      <c r="B79" s="142" t="s">
        <v>55</v>
      </c>
      <c r="C79" s="143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3">
      <c r="A80" s="27"/>
      <c r="B80" s="142" t="s">
        <v>56</v>
      </c>
      <c r="C80" s="143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3">
      <c r="A81" s="27"/>
      <c r="B81" s="142" t="s">
        <v>57</v>
      </c>
      <c r="C81" s="143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3">
      <c r="A82" s="27"/>
      <c r="B82" s="142" t="s">
        <v>58</v>
      </c>
      <c r="C82" s="143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3">
      <c r="A83" s="27"/>
      <c r="B83" s="142" t="s">
        <v>59</v>
      </c>
      <c r="C83" s="143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3">
      <c r="A84" s="27"/>
      <c r="B84" s="144">
        <f>COUNTA(B72:C83)</f>
        <v>12</v>
      </c>
      <c r="C84" s="14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3">
      <c r="A86" s="27"/>
      <c r="B86" s="153" t="s">
        <v>60</v>
      </c>
      <c r="C86" s="154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4"/>
      <c r="T87" s="104"/>
    </row>
    <row r="88" spans="1:20" x14ac:dyDescent="0.3">
      <c r="A88" s="74" t="str">
        <f>SheetNames!A22</f>
        <v>DC32</v>
      </c>
    </row>
  </sheetData>
  <mergeCells count="48">
    <mergeCell ref="B86:C86"/>
    <mergeCell ref="B43:C43"/>
    <mergeCell ref="A45:C45"/>
    <mergeCell ref="B49:C49"/>
    <mergeCell ref="B50:C50"/>
    <mergeCell ref="A51:C51"/>
    <mergeCell ref="B84:C84"/>
    <mergeCell ref="B72:C72"/>
    <mergeCell ref="B73:C73"/>
    <mergeCell ref="B74:C74"/>
    <mergeCell ref="B81:C81"/>
    <mergeCell ref="B82:C82"/>
    <mergeCell ref="B83:C83"/>
    <mergeCell ref="B53:C53"/>
    <mergeCell ref="B55:C55"/>
    <mergeCell ref="B57:C57"/>
    <mergeCell ref="B59:C59"/>
    <mergeCell ref="B61:C61"/>
    <mergeCell ref="B62:C62"/>
    <mergeCell ref="B54:C54"/>
    <mergeCell ref="B75:C75"/>
    <mergeCell ref="B58:C58"/>
    <mergeCell ref="B63:C63"/>
    <mergeCell ref="B64:C64"/>
    <mergeCell ref="B76:C76"/>
    <mergeCell ref="B77:C77"/>
    <mergeCell ref="B78:C78"/>
    <mergeCell ref="B79:C79"/>
    <mergeCell ref="B80:C80"/>
    <mergeCell ref="B40:C40"/>
    <mergeCell ref="B41:C41"/>
    <mergeCell ref="B47:C47"/>
    <mergeCell ref="B48:C48"/>
    <mergeCell ref="A38:C38"/>
    <mergeCell ref="B42:C42"/>
    <mergeCell ref="B36:C36"/>
    <mergeCell ref="B37:C37"/>
    <mergeCell ref="B34:C34"/>
    <mergeCell ref="A22:C22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" right="0.7" top="0.75" bottom="0.75" header="0.3" footer="0.3"/>
  <pageSetup scale="35" orientation="landscape" r:id="rId1"/>
  <rowBreaks count="1" manualBreakCount="1">
    <brk id="1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8"/>
  <sheetViews>
    <sheetView showGridLines="0" tabSelected="1" zoomScaleNormal="100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"&amp;VLOOKUP(A88,SheetNames!A2:C56,3,FALSE)</f>
        <v>MP301 - Albert Luthuli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132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20" t="s">
        <v>63</v>
      </c>
      <c r="D5" s="121"/>
      <c r="E5" s="90" t="s">
        <v>37</v>
      </c>
    </row>
    <row r="6" spans="1:20" x14ac:dyDescent="0.3">
      <c r="C6" s="120" t="s">
        <v>30</v>
      </c>
      <c r="D6" s="122"/>
      <c r="E6" s="89" t="s">
        <v>33</v>
      </c>
    </row>
    <row r="7" spans="1:20" ht="27.6" x14ac:dyDescent="0.3">
      <c r="A7" s="67"/>
      <c r="B7" s="62"/>
      <c r="C7" s="123" t="s">
        <v>64</v>
      </c>
      <c r="D7" s="124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3" t="s">
        <v>65</v>
      </c>
      <c r="D8" s="124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26.25" customHeight="1" x14ac:dyDescent="0.3">
      <c r="A9" s="67"/>
      <c r="B9" s="62"/>
      <c r="C9" s="125" t="s">
        <v>66</v>
      </c>
      <c r="D9" s="124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23" t="s">
        <v>67</v>
      </c>
      <c r="D10" s="124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23" t="s">
        <v>68</v>
      </c>
      <c r="D11" s="121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23" t="s">
        <v>69</v>
      </c>
      <c r="D12" s="124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23" t="s">
        <v>70</v>
      </c>
      <c r="D13" s="124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23" t="s">
        <v>71</v>
      </c>
      <c r="D14" s="124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20" t="s">
        <v>72</v>
      </c>
      <c r="D15" s="124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142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133</v>
      </c>
      <c r="E18" s="8" t="s">
        <v>134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135</v>
      </c>
      <c r="P18" s="7" t="s">
        <v>136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5"/>
      <c r="T19" s="95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5"/>
      <c r="T20" s="95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6"/>
      <c r="T21" s="96"/>
    </row>
    <row r="22" spans="1:20" x14ac:dyDescent="0.3">
      <c r="A22" s="148" t="s">
        <v>19</v>
      </c>
      <c r="B22" s="149"/>
      <c r="C22" s="150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6"/>
      <c r="T22" s="96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6"/>
      <c r="T23" s="96"/>
    </row>
    <row r="24" spans="1:20" ht="15" customHeight="1" x14ac:dyDescent="0.3">
      <c r="A24" s="23"/>
      <c r="B24" s="146" t="s">
        <v>73</v>
      </c>
      <c r="C24" s="147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3">
      <c r="A25" s="23"/>
      <c r="B25" s="146" t="s">
        <v>74</v>
      </c>
      <c r="C25" s="147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3">
      <c r="A26" s="23"/>
      <c r="B26" s="146" t="s">
        <v>28</v>
      </c>
      <c r="C26" s="147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3">
      <c r="A27" s="23"/>
      <c r="B27" s="146" t="s">
        <v>29</v>
      </c>
      <c r="C27" s="147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3">
      <c r="A28" s="23"/>
      <c r="B28" s="146" t="s">
        <v>131</v>
      </c>
      <c r="C28" s="147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3">
      <c r="A29" s="23"/>
      <c r="B29" s="146" t="s">
        <v>35</v>
      </c>
      <c r="C29" s="147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 x14ac:dyDescent="0.3">
      <c r="A30" s="23"/>
      <c r="B30" s="146" t="s">
        <v>36</v>
      </c>
      <c r="C30" s="147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3">
      <c r="A31" s="23"/>
      <c r="B31" s="119" t="s">
        <v>87</v>
      </c>
      <c r="C31" s="115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3">
      <c r="A32" s="23"/>
      <c r="B32" s="146" t="s">
        <v>31</v>
      </c>
      <c r="C32" s="147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3">
      <c r="A33" s="23"/>
      <c r="B33" s="146" t="s">
        <v>75</v>
      </c>
      <c r="C33" s="147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3">
      <c r="A34" s="23"/>
      <c r="B34" s="146" t="s">
        <v>76</v>
      </c>
      <c r="C34" s="147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3">
      <c r="A35" s="23"/>
      <c r="B35" s="119" t="s">
        <v>88</v>
      </c>
      <c r="C35" s="115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3">
      <c r="A36" s="23"/>
      <c r="B36" s="146" t="s">
        <v>77</v>
      </c>
      <c r="C36" s="147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2" customFormat="1" ht="8.1" customHeight="1" x14ac:dyDescent="0.3">
      <c r="A37" s="78"/>
      <c r="B37" s="158">
        <f>COUNTA(B24:B36)</f>
        <v>13</v>
      </c>
      <c r="C37" s="159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102"/>
      <c r="T37" s="102"/>
    </row>
    <row r="38" spans="1:20" x14ac:dyDescent="0.3">
      <c r="A38" s="155" t="s">
        <v>38</v>
      </c>
      <c r="B38" s="156"/>
      <c r="C38" s="157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101"/>
      <c r="T38" s="101"/>
    </row>
    <row r="39" spans="1:20" ht="8.1" customHeight="1" x14ac:dyDescent="0.3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101"/>
      <c r="T39" s="101"/>
    </row>
    <row r="40" spans="1:20" ht="15" customHeight="1" x14ac:dyDescent="0.3">
      <c r="A40" s="27"/>
      <c r="B40" s="146" t="s">
        <v>44</v>
      </c>
      <c r="C40" s="147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 x14ac:dyDescent="0.3">
      <c r="A41" s="27"/>
      <c r="B41" s="146" t="s">
        <v>43</v>
      </c>
      <c r="C41" s="147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 x14ac:dyDescent="0.3">
      <c r="A42" s="27"/>
      <c r="B42" s="146" t="s">
        <v>78</v>
      </c>
      <c r="C42" s="147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 x14ac:dyDescent="0.3">
      <c r="A43" s="27"/>
      <c r="B43" s="146" t="s">
        <v>79</v>
      </c>
      <c r="C43" s="147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7" t="b">
        <v>1</v>
      </c>
      <c r="S43" s="101"/>
      <c r="T43" s="101"/>
    </row>
    <row r="44" spans="1:20" x14ac:dyDescent="0.3">
      <c r="A44" s="27"/>
      <c r="B44" s="114"/>
      <c r="C44" s="115"/>
      <c r="D44" s="99"/>
      <c r="E44" s="99"/>
      <c r="F44" s="99"/>
      <c r="G44" s="100"/>
      <c r="H44" s="99"/>
      <c r="I44" s="100"/>
      <c r="J44" s="99"/>
      <c r="K44" s="100"/>
      <c r="L44" s="99"/>
      <c r="M44" s="100"/>
      <c r="N44" s="70"/>
      <c r="O44" s="71"/>
      <c r="P44" s="100"/>
      <c r="Q44" s="53"/>
      <c r="R44" s="16"/>
      <c r="S44" s="101"/>
      <c r="T44" s="101"/>
    </row>
    <row r="45" spans="1:20" ht="14.1" customHeight="1" x14ac:dyDescent="0.3">
      <c r="A45" s="155" t="s">
        <v>26</v>
      </c>
      <c r="B45" s="156"/>
      <c r="C45" s="157"/>
      <c r="D45" s="99"/>
      <c r="E45" s="99"/>
      <c r="F45" s="99"/>
      <c r="G45" s="100"/>
      <c r="H45" s="99"/>
      <c r="I45" s="100"/>
      <c r="J45" s="99"/>
      <c r="K45" s="100"/>
      <c r="L45" s="99"/>
      <c r="M45" s="100"/>
      <c r="N45" s="70"/>
      <c r="O45" s="71"/>
      <c r="P45" s="100"/>
      <c r="Q45" s="53"/>
      <c r="R45" s="16"/>
      <c r="S45" s="101"/>
      <c r="T45" s="101"/>
    </row>
    <row r="46" spans="1:20" ht="6.75" customHeight="1" x14ac:dyDescent="0.3">
      <c r="A46" s="116"/>
      <c r="B46" s="117"/>
      <c r="C46" s="118"/>
      <c r="D46" s="99"/>
      <c r="E46" s="99"/>
      <c r="F46" s="99"/>
      <c r="G46" s="100"/>
      <c r="H46" s="99"/>
      <c r="I46" s="100"/>
      <c r="J46" s="99"/>
      <c r="K46" s="100"/>
      <c r="L46" s="99"/>
      <c r="M46" s="100"/>
      <c r="N46" s="70"/>
      <c r="O46" s="71"/>
      <c r="P46" s="100"/>
      <c r="Q46" s="53"/>
      <c r="R46" s="16"/>
      <c r="S46" s="101"/>
      <c r="T46" s="101"/>
    </row>
    <row r="47" spans="1:20" ht="15" customHeight="1" x14ac:dyDescent="0.3">
      <c r="A47" s="27"/>
      <c r="B47" s="146" t="s">
        <v>40</v>
      </c>
      <c r="C47" s="147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3">
      <c r="A48" s="27"/>
      <c r="B48" s="146" t="s">
        <v>41</v>
      </c>
      <c r="C48" s="147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3">
      <c r="A49" s="17"/>
      <c r="B49" s="146" t="s">
        <v>42</v>
      </c>
      <c r="C49" s="147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3">
      <c r="A50" s="23"/>
      <c r="B50" s="144">
        <f>COUNTA(B40:B49)</f>
        <v>7</v>
      </c>
      <c r="C50" s="145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3"/>
      <c r="T50" s="103"/>
    </row>
    <row r="51" spans="1:20" x14ac:dyDescent="0.3">
      <c r="A51" s="155" t="s">
        <v>20</v>
      </c>
      <c r="B51" s="156"/>
      <c r="C51" s="157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3"/>
      <c r="T51" s="103"/>
    </row>
    <row r="52" spans="1:20" x14ac:dyDescent="0.3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3"/>
      <c r="T52" s="103"/>
    </row>
    <row r="53" spans="1:20" ht="26.25" customHeight="1" x14ac:dyDescent="0.3">
      <c r="A53" s="23"/>
      <c r="B53" s="146" t="s">
        <v>39</v>
      </c>
      <c r="C53" s="147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 x14ac:dyDescent="0.3">
      <c r="A54" s="27"/>
      <c r="B54" s="146" t="s">
        <v>45</v>
      </c>
      <c r="C54" s="147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8.1" customHeight="1" x14ac:dyDescent="0.3">
      <c r="A55" s="17"/>
      <c r="B55" s="144">
        <f>COUNTA(B53:B54)</f>
        <v>2</v>
      </c>
      <c r="C55" s="145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3"/>
      <c r="T55" s="103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3"/>
      <c r="T56" s="103"/>
    </row>
    <row r="57" spans="1:20" ht="25.5" customHeight="1" x14ac:dyDescent="0.3">
      <c r="A57" s="27"/>
      <c r="B57" s="153" t="s">
        <v>46</v>
      </c>
      <c r="C57" s="154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 x14ac:dyDescent="0.3">
      <c r="A58" s="27"/>
      <c r="B58" s="153" t="s">
        <v>47</v>
      </c>
      <c r="C58" s="154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 x14ac:dyDescent="0.3">
      <c r="A59" s="17"/>
      <c r="B59" s="144">
        <f>COUNTA(B57:C58)</f>
        <v>2</v>
      </c>
      <c r="C59" s="14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3">
      <c r="A61" s="27"/>
      <c r="B61" s="142" t="s">
        <v>81</v>
      </c>
      <c r="C61" s="143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x14ac:dyDescent="0.3">
      <c r="A62" s="27"/>
      <c r="B62" s="142" t="s">
        <v>80</v>
      </c>
      <c r="C62" s="143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x14ac:dyDescent="0.3">
      <c r="A63" s="27"/>
      <c r="B63" s="142" t="s">
        <v>82</v>
      </c>
      <c r="C63" s="143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 x14ac:dyDescent="0.3">
      <c r="A64" s="27"/>
      <c r="B64" s="144">
        <f>COUNTA(B61:C62)</f>
        <v>2</v>
      </c>
      <c r="C64" s="14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3"/>
      <c r="T65" s="103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3"/>
      <c r="T71" s="103"/>
    </row>
    <row r="72" spans="1:20" ht="14.1" customHeight="1" x14ac:dyDescent="0.3">
      <c r="A72" s="23"/>
      <c r="B72" s="142" t="s">
        <v>48</v>
      </c>
      <c r="C72" s="143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3"/>
      <c r="T72" s="103"/>
    </row>
    <row r="73" spans="1:20" x14ac:dyDescent="0.3">
      <c r="A73" s="27"/>
      <c r="B73" s="142" t="s">
        <v>49</v>
      </c>
      <c r="C73" s="143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x14ac:dyDescent="0.3">
      <c r="A74" s="27"/>
      <c r="B74" s="142" t="s">
        <v>50</v>
      </c>
      <c r="C74" s="143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x14ac:dyDescent="0.3">
      <c r="A75" s="27"/>
      <c r="B75" s="142" t="s">
        <v>51</v>
      </c>
      <c r="C75" s="143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3">
      <c r="A76" s="17"/>
      <c r="B76" s="146" t="s">
        <v>52</v>
      </c>
      <c r="C76" s="147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3">
      <c r="A77" s="27"/>
      <c r="B77" s="142" t="s">
        <v>53</v>
      </c>
      <c r="C77" s="143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3">
      <c r="A78" s="27"/>
      <c r="B78" s="142" t="s">
        <v>54</v>
      </c>
      <c r="C78" s="143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x14ac:dyDescent="0.3">
      <c r="A79" s="17"/>
      <c r="B79" s="142" t="s">
        <v>55</v>
      </c>
      <c r="C79" s="143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3">
      <c r="A80" s="27"/>
      <c r="B80" s="142" t="s">
        <v>56</v>
      </c>
      <c r="C80" s="143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3">
      <c r="A81" s="27"/>
      <c r="B81" s="142" t="s">
        <v>57</v>
      </c>
      <c r="C81" s="143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3">
      <c r="A82" s="27"/>
      <c r="B82" s="142" t="s">
        <v>58</v>
      </c>
      <c r="C82" s="143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3">
      <c r="A83" s="27"/>
      <c r="B83" s="142" t="s">
        <v>59</v>
      </c>
      <c r="C83" s="143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3">
      <c r="A84" s="27"/>
      <c r="B84" s="144">
        <f>COUNTA(B72:C83)</f>
        <v>12</v>
      </c>
      <c r="C84" s="14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3">
      <c r="A86" s="27"/>
      <c r="B86" s="153" t="s">
        <v>60</v>
      </c>
      <c r="C86" s="154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4"/>
      <c r="T87" s="104"/>
    </row>
    <row r="88" spans="1:20" x14ac:dyDescent="0.3">
      <c r="A88" s="74" t="str">
        <f>SheetNames!A3</f>
        <v>MP301</v>
      </c>
    </row>
  </sheetData>
  <mergeCells count="48">
    <mergeCell ref="B86:C86"/>
    <mergeCell ref="B43:C43"/>
    <mergeCell ref="A45:C45"/>
    <mergeCell ref="B49:C49"/>
    <mergeCell ref="B50:C50"/>
    <mergeCell ref="A51:C51"/>
    <mergeCell ref="B84:C84"/>
    <mergeCell ref="B72:C72"/>
    <mergeCell ref="B73:C73"/>
    <mergeCell ref="B74:C74"/>
    <mergeCell ref="B81:C81"/>
    <mergeCell ref="B82:C82"/>
    <mergeCell ref="B83:C83"/>
    <mergeCell ref="B53:C53"/>
    <mergeCell ref="B55:C55"/>
    <mergeCell ref="B57:C57"/>
    <mergeCell ref="B59:C59"/>
    <mergeCell ref="B61:C61"/>
    <mergeCell ref="B62:C62"/>
    <mergeCell ref="B54:C54"/>
    <mergeCell ref="B75:C75"/>
    <mergeCell ref="B58:C58"/>
    <mergeCell ref="B63:C63"/>
    <mergeCell ref="B64:C64"/>
    <mergeCell ref="B76:C76"/>
    <mergeCell ref="B77:C77"/>
    <mergeCell ref="B78:C78"/>
    <mergeCell ref="B79:C79"/>
    <mergeCell ref="B80:C80"/>
    <mergeCell ref="B40:C40"/>
    <mergeCell ref="B41:C41"/>
    <mergeCell ref="B47:C47"/>
    <mergeCell ref="B48:C48"/>
    <mergeCell ref="A38:C38"/>
    <mergeCell ref="B42:C42"/>
    <mergeCell ref="B36:C36"/>
    <mergeCell ref="B37:C37"/>
    <mergeCell ref="B34:C34"/>
    <mergeCell ref="A22:C22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" right="0.7" top="0.75" bottom="0.75" header="0.3" footer="0.3"/>
  <pageSetup scale="36" orientation="landscape" r:id="rId1"/>
  <rowBreaks count="2" manualBreakCount="2">
    <brk id="16" max="16383" man="1"/>
    <brk id="6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6" tint="-0.249977111117893"/>
    <pageSetUpPr fitToPage="1"/>
  </sheetPr>
  <dimension ref="A1:T88"/>
  <sheetViews>
    <sheetView showGridLines="0" tabSelected="1" zoomScale="89" zoomScaleNormal="89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"&amp;VLOOKUP(A88,SheetNames!A2:C56,3,FALSE)</f>
        <v>MP302 - Msukaligwa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132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20" t="s">
        <v>63</v>
      </c>
      <c r="D5" s="121"/>
      <c r="E5" s="90" t="s">
        <v>37</v>
      </c>
    </row>
    <row r="6" spans="1:20" x14ac:dyDescent="0.3">
      <c r="C6" s="120" t="s">
        <v>30</v>
      </c>
      <c r="D6" s="122"/>
      <c r="E6" s="89" t="s">
        <v>33</v>
      </c>
    </row>
    <row r="7" spans="1:20" ht="27.6" x14ac:dyDescent="0.3">
      <c r="A7" s="67"/>
      <c r="B7" s="62"/>
      <c r="C7" s="123" t="s">
        <v>64</v>
      </c>
      <c r="D7" s="124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3" t="s">
        <v>65</v>
      </c>
      <c r="D8" s="124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26.25" customHeight="1" x14ac:dyDescent="0.3">
      <c r="A9" s="67"/>
      <c r="B9" s="62"/>
      <c r="C9" s="125" t="s">
        <v>66</v>
      </c>
      <c r="D9" s="124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23" t="s">
        <v>67</v>
      </c>
      <c r="D10" s="124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23" t="s">
        <v>68</v>
      </c>
      <c r="D11" s="121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23" t="s">
        <v>69</v>
      </c>
      <c r="D12" s="124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23" t="s">
        <v>70</v>
      </c>
      <c r="D13" s="124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23" t="s">
        <v>71</v>
      </c>
      <c r="D14" s="124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20" t="s">
        <v>72</v>
      </c>
      <c r="D15" s="124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142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133</v>
      </c>
      <c r="E18" s="8" t="s">
        <v>134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135</v>
      </c>
      <c r="P18" s="7" t="s">
        <v>136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5"/>
      <c r="T19" s="95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5"/>
      <c r="T20" s="95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6"/>
      <c r="T21" s="96"/>
    </row>
    <row r="22" spans="1:20" x14ac:dyDescent="0.3">
      <c r="A22" s="148" t="s">
        <v>19</v>
      </c>
      <c r="B22" s="149"/>
      <c r="C22" s="150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6"/>
      <c r="T22" s="96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6"/>
      <c r="T23" s="96"/>
    </row>
    <row r="24" spans="1:20" ht="15" customHeight="1" x14ac:dyDescent="0.3">
      <c r="A24" s="23"/>
      <c r="B24" s="146" t="s">
        <v>73</v>
      </c>
      <c r="C24" s="147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3">
      <c r="A25" s="23"/>
      <c r="B25" s="146" t="s">
        <v>74</v>
      </c>
      <c r="C25" s="147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3">
      <c r="A26" s="23"/>
      <c r="B26" s="146" t="s">
        <v>28</v>
      </c>
      <c r="C26" s="147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3">
      <c r="A27" s="23"/>
      <c r="B27" s="146" t="s">
        <v>29</v>
      </c>
      <c r="C27" s="147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3">
      <c r="A28" s="23"/>
      <c r="B28" s="146" t="s">
        <v>131</v>
      </c>
      <c r="C28" s="147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3">
      <c r="A29" s="23"/>
      <c r="B29" s="146" t="s">
        <v>35</v>
      </c>
      <c r="C29" s="147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 x14ac:dyDescent="0.3">
      <c r="A30" s="23"/>
      <c r="B30" s="146" t="s">
        <v>36</v>
      </c>
      <c r="C30" s="147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3">
      <c r="A31" s="23"/>
      <c r="B31" s="119" t="s">
        <v>87</v>
      </c>
      <c r="C31" s="115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3">
      <c r="A32" s="23"/>
      <c r="B32" s="146" t="s">
        <v>31</v>
      </c>
      <c r="C32" s="147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3">
      <c r="A33" s="23"/>
      <c r="B33" s="146" t="s">
        <v>75</v>
      </c>
      <c r="C33" s="147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3">
      <c r="A34" s="23"/>
      <c r="B34" s="146" t="s">
        <v>76</v>
      </c>
      <c r="C34" s="147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3">
      <c r="A35" s="23"/>
      <c r="B35" s="119" t="s">
        <v>88</v>
      </c>
      <c r="C35" s="115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3">
      <c r="A36" s="23"/>
      <c r="B36" s="146" t="s">
        <v>77</v>
      </c>
      <c r="C36" s="147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2" customFormat="1" ht="8.1" customHeight="1" x14ac:dyDescent="0.3">
      <c r="A37" s="78"/>
      <c r="B37" s="158">
        <f>COUNTA(B24:B36)</f>
        <v>13</v>
      </c>
      <c r="C37" s="159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102"/>
      <c r="T37" s="102"/>
    </row>
    <row r="38" spans="1:20" x14ac:dyDescent="0.3">
      <c r="A38" s="155" t="s">
        <v>38</v>
      </c>
      <c r="B38" s="156"/>
      <c r="C38" s="157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101"/>
      <c r="T38" s="101"/>
    </row>
    <row r="39" spans="1:20" ht="8.1" customHeight="1" x14ac:dyDescent="0.3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101"/>
      <c r="T39" s="101"/>
    </row>
    <row r="40" spans="1:20" ht="15" customHeight="1" x14ac:dyDescent="0.3">
      <c r="A40" s="27"/>
      <c r="B40" s="146" t="s">
        <v>44</v>
      </c>
      <c r="C40" s="147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 x14ac:dyDescent="0.3">
      <c r="A41" s="27"/>
      <c r="B41" s="146" t="s">
        <v>43</v>
      </c>
      <c r="C41" s="147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 x14ac:dyDescent="0.3">
      <c r="A42" s="27"/>
      <c r="B42" s="146" t="s">
        <v>78</v>
      </c>
      <c r="C42" s="147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 x14ac:dyDescent="0.3">
      <c r="A43" s="27"/>
      <c r="B43" s="146" t="s">
        <v>79</v>
      </c>
      <c r="C43" s="147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7" t="b">
        <v>1</v>
      </c>
      <c r="S43" s="101"/>
      <c r="T43" s="101"/>
    </row>
    <row r="44" spans="1:20" x14ac:dyDescent="0.3">
      <c r="A44" s="27"/>
      <c r="B44" s="114"/>
      <c r="C44" s="115"/>
      <c r="D44" s="99"/>
      <c r="E44" s="99"/>
      <c r="F44" s="99"/>
      <c r="G44" s="100"/>
      <c r="H44" s="99"/>
      <c r="I44" s="100"/>
      <c r="J44" s="99"/>
      <c r="K44" s="100"/>
      <c r="L44" s="99"/>
      <c r="M44" s="100"/>
      <c r="N44" s="70"/>
      <c r="O44" s="71"/>
      <c r="P44" s="100"/>
      <c r="Q44" s="53"/>
      <c r="R44" s="16"/>
      <c r="S44" s="101"/>
      <c r="T44" s="101"/>
    </row>
    <row r="45" spans="1:20" ht="14.1" customHeight="1" x14ac:dyDescent="0.3">
      <c r="A45" s="155" t="s">
        <v>26</v>
      </c>
      <c r="B45" s="156"/>
      <c r="C45" s="157"/>
      <c r="D45" s="99"/>
      <c r="E45" s="99"/>
      <c r="F45" s="99"/>
      <c r="G45" s="100"/>
      <c r="H45" s="99"/>
      <c r="I45" s="100"/>
      <c r="J45" s="99"/>
      <c r="K45" s="100"/>
      <c r="L45" s="99"/>
      <c r="M45" s="100"/>
      <c r="N45" s="70"/>
      <c r="O45" s="71"/>
      <c r="P45" s="100"/>
      <c r="Q45" s="53"/>
      <c r="R45" s="16"/>
      <c r="S45" s="101"/>
      <c r="T45" s="101"/>
    </row>
    <row r="46" spans="1:20" ht="6.75" customHeight="1" x14ac:dyDescent="0.3">
      <c r="A46" s="116"/>
      <c r="B46" s="117"/>
      <c r="C46" s="118"/>
      <c r="D46" s="99"/>
      <c r="E46" s="99"/>
      <c r="F46" s="99"/>
      <c r="G46" s="100"/>
      <c r="H46" s="99"/>
      <c r="I46" s="100"/>
      <c r="J46" s="99"/>
      <c r="K46" s="100"/>
      <c r="L46" s="99"/>
      <c r="M46" s="100"/>
      <c r="N46" s="70"/>
      <c r="O46" s="71"/>
      <c r="P46" s="100"/>
      <c r="Q46" s="53"/>
      <c r="R46" s="16"/>
      <c r="S46" s="101"/>
      <c r="T46" s="101"/>
    </row>
    <row r="47" spans="1:20" ht="15" customHeight="1" x14ac:dyDescent="0.3">
      <c r="A47" s="27"/>
      <c r="B47" s="146" t="s">
        <v>40</v>
      </c>
      <c r="C47" s="147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3">
      <c r="A48" s="27"/>
      <c r="B48" s="146" t="s">
        <v>41</v>
      </c>
      <c r="C48" s="147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3">
      <c r="A49" s="17"/>
      <c r="B49" s="146" t="s">
        <v>42</v>
      </c>
      <c r="C49" s="147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3">
      <c r="A50" s="23"/>
      <c r="B50" s="144">
        <f>COUNTA(B40:B49)</f>
        <v>7</v>
      </c>
      <c r="C50" s="145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3"/>
      <c r="T50" s="103"/>
    </row>
    <row r="51" spans="1:20" x14ac:dyDescent="0.3">
      <c r="A51" s="155" t="s">
        <v>20</v>
      </c>
      <c r="B51" s="156"/>
      <c r="C51" s="157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3"/>
      <c r="T51" s="103"/>
    </row>
    <row r="52" spans="1:20" x14ac:dyDescent="0.3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3"/>
      <c r="T52" s="103"/>
    </row>
    <row r="53" spans="1:20" ht="26.25" customHeight="1" x14ac:dyDescent="0.3">
      <c r="A53" s="23"/>
      <c r="B53" s="146" t="s">
        <v>39</v>
      </c>
      <c r="C53" s="147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 x14ac:dyDescent="0.3">
      <c r="A54" s="27"/>
      <c r="B54" s="146" t="s">
        <v>45</v>
      </c>
      <c r="C54" s="147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8.1" customHeight="1" x14ac:dyDescent="0.3">
      <c r="A55" s="17"/>
      <c r="B55" s="144">
        <f>COUNTA(B53:B54)</f>
        <v>2</v>
      </c>
      <c r="C55" s="145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3"/>
      <c r="T55" s="103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3"/>
      <c r="T56" s="103"/>
    </row>
    <row r="57" spans="1:20" ht="25.5" customHeight="1" x14ac:dyDescent="0.3">
      <c r="A57" s="27"/>
      <c r="B57" s="153" t="s">
        <v>46</v>
      </c>
      <c r="C57" s="154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 x14ac:dyDescent="0.3">
      <c r="A58" s="27"/>
      <c r="B58" s="153" t="s">
        <v>47</v>
      </c>
      <c r="C58" s="154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 x14ac:dyDescent="0.3">
      <c r="A59" s="17"/>
      <c r="B59" s="144">
        <f>COUNTA(B57:C58)</f>
        <v>2</v>
      </c>
      <c r="C59" s="14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3">
      <c r="A61" s="27"/>
      <c r="B61" s="142" t="s">
        <v>81</v>
      </c>
      <c r="C61" s="143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x14ac:dyDescent="0.3">
      <c r="A62" s="27"/>
      <c r="B62" s="142" t="s">
        <v>80</v>
      </c>
      <c r="C62" s="143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x14ac:dyDescent="0.3">
      <c r="A63" s="27"/>
      <c r="B63" s="142" t="s">
        <v>82</v>
      </c>
      <c r="C63" s="143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 x14ac:dyDescent="0.3">
      <c r="A64" s="27"/>
      <c r="B64" s="144">
        <f>COUNTA(B61:C62)</f>
        <v>2</v>
      </c>
      <c r="C64" s="14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3"/>
      <c r="T65" s="103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3"/>
      <c r="T71" s="103"/>
    </row>
    <row r="72" spans="1:20" ht="14.1" customHeight="1" x14ac:dyDescent="0.3">
      <c r="A72" s="23"/>
      <c r="B72" s="142" t="s">
        <v>48</v>
      </c>
      <c r="C72" s="143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3"/>
      <c r="T72" s="103"/>
    </row>
    <row r="73" spans="1:20" x14ac:dyDescent="0.3">
      <c r="A73" s="27"/>
      <c r="B73" s="142" t="s">
        <v>49</v>
      </c>
      <c r="C73" s="143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x14ac:dyDescent="0.3">
      <c r="A74" s="27"/>
      <c r="B74" s="142" t="s">
        <v>50</v>
      </c>
      <c r="C74" s="143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x14ac:dyDescent="0.3">
      <c r="A75" s="27"/>
      <c r="B75" s="142" t="s">
        <v>51</v>
      </c>
      <c r="C75" s="143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3">
      <c r="A76" s="17"/>
      <c r="B76" s="146" t="s">
        <v>52</v>
      </c>
      <c r="C76" s="147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3">
      <c r="A77" s="27"/>
      <c r="B77" s="142" t="s">
        <v>53</v>
      </c>
      <c r="C77" s="143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3">
      <c r="A78" s="27"/>
      <c r="B78" s="142" t="s">
        <v>54</v>
      </c>
      <c r="C78" s="143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x14ac:dyDescent="0.3">
      <c r="A79" s="17"/>
      <c r="B79" s="142" t="s">
        <v>55</v>
      </c>
      <c r="C79" s="143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3">
      <c r="A80" s="27"/>
      <c r="B80" s="142" t="s">
        <v>56</v>
      </c>
      <c r="C80" s="143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3">
      <c r="A81" s="27"/>
      <c r="B81" s="142" t="s">
        <v>57</v>
      </c>
      <c r="C81" s="143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3">
      <c r="A82" s="27"/>
      <c r="B82" s="142" t="s">
        <v>58</v>
      </c>
      <c r="C82" s="143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3">
      <c r="A83" s="27"/>
      <c r="B83" s="142" t="s">
        <v>59</v>
      </c>
      <c r="C83" s="143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3">
      <c r="A84" s="27"/>
      <c r="B84" s="144">
        <f>COUNTA(B72:C83)</f>
        <v>12</v>
      </c>
      <c r="C84" s="14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3">
      <c r="A86" s="27"/>
      <c r="B86" s="153" t="s">
        <v>60</v>
      </c>
      <c r="C86" s="154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4"/>
      <c r="T87" s="104"/>
    </row>
    <row r="88" spans="1:20" x14ac:dyDescent="0.3">
      <c r="A88" s="74" t="str">
        <f>SheetNames!A4</f>
        <v>MP302</v>
      </c>
    </row>
  </sheetData>
  <mergeCells count="48">
    <mergeCell ref="B48:C48"/>
    <mergeCell ref="B40:C40"/>
    <mergeCell ref="B41:C41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A22:C22"/>
    <mergeCell ref="B25:C25"/>
    <mergeCell ref="B26:C26"/>
    <mergeCell ref="B27:C27"/>
    <mergeCell ref="B28:C28"/>
    <mergeCell ref="B24:C24"/>
    <mergeCell ref="B32:C32"/>
    <mergeCell ref="B33:C33"/>
    <mergeCell ref="B30:C30"/>
    <mergeCell ref="B34:C34"/>
    <mergeCell ref="B29:C29"/>
    <mergeCell ref="B36:C36"/>
    <mergeCell ref="B43:C43"/>
    <mergeCell ref="A45:C45"/>
    <mergeCell ref="B49:C49"/>
    <mergeCell ref="B74:C74"/>
    <mergeCell ref="B53:C53"/>
    <mergeCell ref="B57:C57"/>
    <mergeCell ref="B59:C59"/>
    <mergeCell ref="B55:C55"/>
    <mergeCell ref="B62:C62"/>
    <mergeCell ref="B72:C72"/>
    <mergeCell ref="B47:C47"/>
    <mergeCell ref="B37:C37"/>
    <mergeCell ref="A38:C38"/>
    <mergeCell ref="B64:C64"/>
    <mergeCell ref="B42:C42"/>
    <mergeCell ref="B77:C77"/>
    <mergeCell ref="B78:C78"/>
    <mergeCell ref="B79:C79"/>
    <mergeCell ref="B80:C80"/>
    <mergeCell ref="B83:C83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" right="0.7" top="0.75" bottom="0.75" header="0.3" footer="0.3"/>
  <pageSetup scale="35" orientation="landscape" r:id="rId1"/>
  <rowBreaks count="1" manualBreakCount="1">
    <brk id="1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6" tint="-0.249977111117893"/>
    <pageSetUpPr fitToPage="1"/>
  </sheetPr>
  <dimension ref="A1:T88"/>
  <sheetViews>
    <sheetView showGridLines="0" tabSelected="1" zoomScale="89" zoomScaleNormal="89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"&amp;VLOOKUP(A88,SheetNames!A2:C56,3,FALSE)</f>
        <v>MP303 - Mkhondo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132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20" t="s">
        <v>63</v>
      </c>
      <c r="D5" s="121">
        <v>28552</v>
      </c>
      <c r="E5" s="90" t="s">
        <v>37</v>
      </c>
    </row>
    <row r="6" spans="1:20" x14ac:dyDescent="0.3">
      <c r="C6" s="120" t="s">
        <v>30</v>
      </c>
      <c r="D6" s="122">
        <v>6452</v>
      </c>
      <c r="E6" s="89" t="s">
        <v>33</v>
      </c>
    </row>
    <row r="7" spans="1:20" ht="27.6" x14ac:dyDescent="0.3">
      <c r="A7" s="67"/>
      <c r="B7" s="62"/>
      <c r="C7" s="123" t="s">
        <v>64</v>
      </c>
      <c r="D7" s="124">
        <v>0</v>
      </c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3" t="s">
        <v>65</v>
      </c>
      <c r="D8" s="124">
        <v>28552</v>
      </c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26.25" customHeight="1" x14ac:dyDescent="0.3">
      <c r="A9" s="67"/>
      <c r="B9" s="62"/>
      <c r="C9" s="125" t="s">
        <v>66</v>
      </c>
      <c r="D9" s="124">
        <v>28552</v>
      </c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23" t="s">
        <v>67</v>
      </c>
      <c r="D10" s="124">
        <v>31200</v>
      </c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23" t="s">
        <v>68</v>
      </c>
      <c r="D11" s="121">
        <v>11291</v>
      </c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23" t="s">
        <v>69</v>
      </c>
      <c r="D12" s="124">
        <v>20724</v>
      </c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23" t="s">
        <v>70</v>
      </c>
      <c r="D13" s="124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23" t="s">
        <v>71</v>
      </c>
      <c r="D14" s="124">
        <v>19</v>
      </c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20" t="s">
        <v>72</v>
      </c>
      <c r="D15" s="124">
        <v>0</v>
      </c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142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133</v>
      </c>
      <c r="E18" s="8" t="s">
        <v>134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135</v>
      </c>
      <c r="P18" s="7" t="s">
        <v>136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5"/>
      <c r="T19" s="95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5"/>
      <c r="T20" s="95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6"/>
      <c r="T21" s="96"/>
    </row>
    <row r="22" spans="1:20" x14ac:dyDescent="0.3">
      <c r="A22" s="148" t="s">
        <v>19</v>
      </c>
      <c r="B22" s="149"/>
      <c r="C22" s="150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6"/>
      <c r="T22" s="96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6"/>
      <c r="T23" s="96"/>
    </row>
    <row r="24" spans="1:20" ht="15" customHeight="1" x14ac:dyDescent="0.3">
      <c r="A24" s="23"/>
      <c r="B24" s="146" t="s">
        <v>73</v>
      </c>
      <c r="C24" s="147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3">
      <c r="A25" s="23"/>
      <c r="B25" s="146" t="s">
        <v>74</v>
      </c>
      <c r="C25" s="147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3">
      <c r="A26" s="23"/>
      <c r="B26" s="146" t="s">
        <v>28</v>
      </c>
      <c r="C26" s="147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3">
      <c r="A27" s="23"/>
      <c r="B27" s="146" t="s">
        <v>29</v>
      </c>
      <c r="C27" s="147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3">
      <c r="A28" s="23"/>
      <c r="B28" s="146" t="s">
        <v>131</v>
      </c>
      <c r="C28" s="147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3">
      <c r="A29" s="23"/>
      <c r="B29" s="146" t="s">
        <v>35</v>
      </c>
      <c r="C29" s="147">
        <v>0</v>
      </c>
      <c r="D29" s="59">
        <v>13</v>
      </c>
      <c r="E29" s="60">
        <v>13</v>
      </c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 x14ac:dyDescent="0.3">
      <c r="A30" s="23"/>
      <c r="B30" s="146" t="s">
        <v>36</v>
      </c>
      <c r="C30" s="147"/>
      <c r="D30" s="59">
        <v>2527</v>
      </c>
      <c r="E30" s="60">
        <v>2527</v>
      </c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3">
      <c r="A31" s="23"/>
      <c r="B31" s="119" t="s">
        <v>87</v>
      </c>
      <c r="C31" s="115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3">
      <c r="A32" s="23"/>
      <c r="B32" s="146" t="s">
        <v>31</v>
      </c>
      <c r="C32" s="147">
        <v>0</v>
      </c>
      <c r="D32" s="59">
        <v>13</v>
      </c>
      <c r="E32" s="60">
        <v>13</v>
      </c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3">
      <c r="A33" s="23"/>
      <c r="B33" s="146" t="s">
        <v>75</v>
      </c>
      <c r="C33" s="147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3">
      <c r="A34" s="23"/>
      <c r="B34" s="146" t="s">
        <v>76</v>
      </c>
      <c r="C34" s="147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3">
      <c r="A35" s="23"/>
      <c r="B35" s="119" t="s">
        <v>88</v>
      </c>
      <c r="C35" s="115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3">
      <c r="A36" s="23"/>
      <c r="B36" s="146" t="s">
        <v>77</v>
      </c>
      <c r="C36" s="147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2" customFormat="1" ht="8.1" customHeight="1" x14ac:dyDescent="0.3">
      <c r="A37" s="78"/>
      <c r="B37" s="158">
        <f>COUNTA(B24:B36)</f>
        <v>13</v>
      </c>
      <c r="C37" s="159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102"/>
      <c r="T37" s="102"/>
    </row>
    <row r="38" spans="1:20" x14ac:dyDescent="0.3">
      <c r="A38" s="155" t="s">
        <v>38</v>
      </c>
      <c r="B38" s="156"/>
      <c r="C38" s="157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101"/>
      <c r="T38" s="101"/>
    </row>
    <row r="39" spans="1:20" ht="8.1" customHeight="1" x14ac:dyDescent="0.3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101"/>
      <c r="T39" s="101"/>
    </row>
    <row r="40" spans="1:20" ht="15" customHeight="1" x14ac:dyDescent="0.3">
      <c r="A40" s="27"/>
      <c r="B40" s="146" t="s">
        <v>44</v>
      </c>
      <c r="C40" s="147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 x14ac:dyDescent="0.3">
      <c r="A41" s="27"/>
      <c r="B41" s="146" t="s">
        <v>43</v>
      </c>
      <c r="C41" s="147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 x14ac:dyDescent="0.3">
      <c r="A42" s="27"/>
      <c r="B42" s="146" t="s">
        <v>78</v>
      </c>
      <c r="C42" s="147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 x14ac:dyDescent="0.3">
      <c r="A43" s="27"/>
      <c r="B43" s="146" t="s">
        <v>79</v>
      </c>
      <c r="C43" s="147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7" t="b">
        <v>1</v>
      </c>
      <c r="S43" s="101"/>
      <c r="T43" s="101"/>
    </row>
    <row r="44" spans="1:20" x14ac:dyDescent="0.3">
      <c r="A44" s="27"/>
      <c r="B44" s="114"/>
      <c r="C44" s="115"/>
      <c r="D44" s="99"/>
      <c r="E44" s="99"/>
      <c r="F44" s="99"/>
      <c r="G44" s="100"/>
      <c r="H44" s="99"/>
      <c r="I44" s="100"/>
      <c r="J44" s="99"/>
      <c r="K44" s="100"/>
      <c r="L44" s="99"/>
      <c r="M44" s="100"/>
      <c r="N44" s="70"/>
      <c r="O44" s="71"/>
      <c r="P44" s="100"/>
      <c r="Q44" s="53"/>
      <c r="R44" s="16"/>
      <c r="S44" s="101"/>
      <c r="T44" s="101"/>
    </row>
    <row r="45" spans="1:20" ht="14.1" customHeight="1" x14ac:dyDescent="0.3">
      <c r="A45" s="155" t="s">
        <v>26</v>
      </c>
      <c r="B45" s="156"/>
      <c r="C45" s="157"/>
      <c r="D45" s="99"/>
      <c r="E45" s="99"/>
      <c r="F45" s="99"/>
      <c r="G45" s="100"/>
      <c r="H45" s="99"/>
      <c r="I45" s="100"/>
      <c r="J45" s="99"/>
      <c r="K45" s="100"/>
      <c r="L45" s="99"/>
      <c r="M45" s="100"/>
      <c r="N45" s="70"/>
      <c r="O45" s="71"/>
      <c r="P45" s="100"/>
      <c r="Q45" s="53"/>
      <c r="R45" s="16"/>
      <c r="S45" s="101"/>
      <c r="T45" s="101"/>
    </row>
    <row r="46" spans="1:20" ht="6.75" customHeight="1" x14ac:dyDescent="0.3">
      <c r="A46" s="116"/>
      <c r="B46" s="117"/>
      <c r="C46" s="118"/>
      <c r="D46" s="99"/>
      <c r="E46" s="99"/>
      <c r="F46" s="99"/>
      <c r="G46" s="100"/>
      <c r="H46" s="99"/>
      <c r="I46" s="100"/>
      <c r="J46" s="99"/>
      <c r="K46" s="100"/>
      <c r="L46" s="99"/>
      <c r="M46" s="100"/>
      <c r="N46" s="70"/>
      <c r="O46" s="71"/>
      <c r="P46" s="100"/>
      <c r="Q46" s="53"/>
      <c r="R46" s="16"/>
      <c r="S46" s="101"/>
      <c r="T46" s="101"/>
    </row>
    <row r="47" spans="1:20" ht="15" customHeight="1" x14ac:dyDescent="0.3">
      <c r="A47" s="27"/>
      <c r="B47" s="146" t="s">
        <v>40</v>
      </c>
      <c r="C47" s="147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3">
      <c r="A48" s="27"/>
      <c r="B48" s="146" t="s">
        <v>41</v>
      </c>
      <c r="C48" s="147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3">
      <c r="A49" s="17"/>
      <c r="B49" s="146" t="s">
        <v>42</v>
      </c>
      <c r="C49" s="147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3">
      <c r="A50" s="23"/>
      <c r="B50" s="144">
        <f>COUNTA(B40:B49)</f>
        <v>7</v>
      </c>
      <c r="C50" s="145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3"/>
      <c r="T50" s="103"/>
    </row>
    <row r="51" spans="1:20" x14ac:dyDescent="0.3">
      <c r="A51" s="155" t="s">
        <v>20</v>
      </c>
      <c r="B51" s="156"/>
      <c r="C51" s="157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3"/>
      <c r="T51" s="103"/>
    </row>
    <row r="52" spans="1:20" x14ac:dyDescent="0.3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3"/>
      <c r="T52" s="103"/>
    </row>
    <row r="53" spans="1:20" ht="26.25" customHeight="1" x14ac:dyDescent="0.3">
      <c r="A53" s="23"/>
      <c r="B53" s="146" t="s">
        <v>39</v>
      </c>
      <c r="C53" s="147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 x14ac:dyDescent="0.3">
      <c r="A54" s="27"/>
      <c r="B54" s="146" t="s">
        <v>45</v>
      </c>
      <c r="C54" s="147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8.1" customHeight="1" x14ac:dyDescent="0.3">
      <c r="A55" s="17"/>
      <c r="B55" s="144">
        <f>COUNTA(B53:B54)</f>
        <v>2</v>
      </c>
      <c r="C55" s="145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3"/>
      <c r="T55" s="103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3"/>
      <c r="T56" s="103"/>
    </row>
    <row r="57" spans="1:20" ht="25.5" customHeight="1" x14ac:dyDescent="0.3">
      <c r="A57" s="27"/>
      <c r="B57" s="153" t="s">
        <v>46</v>
      </c>
      <c r="C57" s="154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 x14ac:dyDescent="0.3">
      <c r="A58" s="27"/>
      <c r="B58" s="153" t="s">
        <v>47</v>
      </c>
      <c r="C58" s="154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 x14ac:dyDescent="0.3">
      <c r="A59" s="17"/>
      <c r="B59" s="144">
        <f>COUNTA(B57:C58)</f>
        <v>2</v>
      </c>
      <c r="C59" s="14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3">
      <c r="A61" s="27"/>
      <c r="B61" s="142" t="s">
        <v>81</v>
      </c>
      <c r="C61" s="143"/>
      <c r="D61" s="59">
        <v>6766</v>
      </c>
      <c r="E61" s="60">
        <v>150</v>
      </c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x14ac:dyDescent="0.3">
      <c r="A62" s="27"/>
      <c r="B62" s="142" t="s">
        <v>80</v>
      </c>
      <c r="C62" s="143"/>
      <c r="D62" s="59">
        <v>2</v>
      </c>
      <c r="E62" s="60">
        <v>1</v>
      </c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x14ac:dyDescent="0.3">
      <c r="A63" s="27"/>
      <c r="B63" s="142" t="s">
        <v>82</v>
      </c>
      <c r="C63" s="143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 x14ac:dyDescent="0.3">
      <c r="A64" s="27"/>
      <c r="B64" s="144">
        <f>COUNTA(B61:C62)</f>
        <v>2</v>
      </c>
      <c r="C64" s="14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3"/>
      <c r="T65" s="103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3"/>
      <c r="T71" s="103"/>
    </row>
    <row r="72" spans="1:20" ht="14.1" customHeight="1" x14ac:dyDescent="0.3">
      <c r="A72" s="23"/>
      <c r="B72" s="142" t="s">
        <v>48</v>
      </c>
      <c r="C72" s="143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3"/>
      <c r="T72" s="103"/>
    </row>
    <row r="73" spans="1:20" x14ac:dyDescent="0.3">
      <c r="A73" s="27"/>
      <c r="B73" s="142" t="s">
        <v>49</v>
      </c>
      <c r="C73" s="143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x14ac:dyDescent="0.3">
      <c r="A74" s="27"/>
      <c r="B74" s="142" t="s">
        <v>50</v>
      </c>
      <c r="C74" s="143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x14ac:dyDescent="0.3">
      <c r="A75" s="27"/>
      <c r="B75" s="142" t="s">
        <v>51</v>
      </c>
      <c r="C75" s="143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3">
      <c r="A76" s="17"/>
      <c r="B76" s="146" t="s">
        <v>52</v>
      </c>
      <c r="C76" s="147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3">
      <c r="A77" s="27"/>
      <c r="B77" s="142" t="s">
        <v>53</v>
      </c>
      <c r="C77" s="143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3">
      <c r="A78" s="27"/>
      <c r="B78" s="142" t="s">
        <v>54</v>
      </c>
      <c r="C78" s="143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x14ac:dyDescent="0.3">
      <c r="A79" s="17"/>
      <c r="B79" s="142" t="s">
        <v>55</v>
      </c>
      <c r="C79" s="143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3">
      <c r="A80" s="27"/>
      <c r="B80" s="142" t="s">
        <v>56</v>
      </c>
      <c r="C80" s="143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3">
      <c r="A81" s="27"/>
      <c r="B81" s="142" t="s">
        <v>57</v>
      </c>
      <c r="C81" s="143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3">
      <c r="A82" s="27"/>
      <c r="B82" s="142" t="s">
        <v>58</v>
      </c>
      <c r="C82" s="143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3">
      <c r="A83" s="27"/>
      <c r="B83" s="142" t="s">
        <v>59</v>
      </c>
      <c r="C83" s="143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3">
      <c r="A84" s="27"/>
      <c r="B84" s="144">
        <f>COUNTA(B72:C83)</f>
        <v>12</v>
      </c>
      <c r="C84" s="14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3">
      <c r="A86" s="27"/>
      <c r="B86" s="153" t="s">
        <v>60</v>
      </c>
      <c r="C86" s="154"/>
      <c r="D86" s="59"/>
      <c r="E86" s="60"/>
      <c r="F86" s="55"/>
      <c r="G86" s="61">
        <v>2096</v>
      </c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2096</v>
      </c>
      <c r="P86" s="68">
        <v>0</v>
      </c>
      <c r="Q86" s="53">
        <f>IF(ISERROR(P86-O86),"Invalid Input",(P86-O86))</f>
        <v>-2096</v>
      </c>
      <c r="R86" s="16" t="b">
        <v>1</v>
      </c>
      <c r="S86" s="103"/>
      <c r="T86" s="103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4"/>
      <c r="T87" s="104"/>
    </row>
    <row r="88" spans="1:20" x14ac:dyDescent="0.3">
      <c r="A88" s="74" t="str">
        <f>SheetNames!A5</f>
        <v>MP303</v>
      </c>
    </row>
  </sheetData>
  <mergeCells count="48">
    <mergeCell ref="B48:C48"/>
    <mergeCell ref="B40:C40"/>
    <mergeCell ref="B41:C41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A22:C22"/>
    <mergeCell ref="B25:C25"/>
    <mergeCell ref="B26:C26"/>
    <mergeCell ref="B27:C27"/>
    <mergeCell ref="B28:C28"/>
    <mergeCell ref="B24:C24"/>
    <mergeCell ref="B32:C32"/>
    <mergeCell ref="B33:C33"/>
    <mergeCell ref="B30:C30"/>
    <mergeCell ref="B34:C34"/>
    <mergeCell ref="B29:C29"/>
    <mergeCell ref="B36:C36"/>
    <mergeCell ref="B43:C43"/>
    <mergeCell ref="A45:C45"/>
    <mergeCell ref="B49:C49"/>
    <mergeCell ref="B74:C74"/>
    <mergeCell ref="B53:C53"/>
    <mergeCell ref="B57:C57"/>
    <mergeCell ref="B59:C59"/>
    <mergeCell ref="B55:C55"/>
    <mergeCell ref="B62:C62"/>
    <mergeCell ref="B72:C72"/>
    <mergeCell ref="B47:C47"/>
    <mergeCell ref="B37:C37"/>
    <mergeCell ref="A38:C38"/>
    <mergeCell ref="B64:C64"/>
    <mergeCell ref="B42:C42"/>
    <mergeCell ref="B77:C77"/>
    <mergeCell ref="B78:C78"/>
    <mergeCell ref="B79:C79"/>
    <mergeCell ref="B80:C80"/>
    <mergeCell ref="B83:C83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" right="0.7" top="0.75" bottom="0.75" header="0.3" footer="0.3"/>
  <pageSetup scale="35" orientation="landscape" r:id="rId1"/>
  <rowBreaks count="1" manualBreakCount="1">
    <brk id="1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8"/>
  <sheetViews>
    <sheetView showGridLines="0" tabSelected="1" zoomScale="89" zoomScaleNormal="89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"&amp;VLOOKUP(A88,SheetNames!A2:C56,3,FALSE)</f>
        <v>MP304 - Pixley Ka Seme (MP)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132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20" t="s">
        <v>63</v>
      </c>
      <c r="D5" s="121">
        <v>21588</v>
      </c>
      <c r="E5" s="90" t="s">
        <v>37</v>
      </c>
    </row>
    <row r="6" spans="1:20" x14ac:dyDescent="0.3">
      <c r="C6" s="120" t="s">
        <v>30</v>
      </c>
      <c r="D6" s="122">
        <v>1139</v>
      </c>
      <c r="E6" s="89" t="s">
        <v>33</v>
      </c>
    </row>
    <row r="7" spans="1:20" ht="27.6" x14ac:dyDescent="0.3">
      <c r="A7" s="67"/>
      <c r="B7" s="62"/>
      <c r="C7" s="123" t="s">
        <v>64</v>
      </c>
      <c r="D7" s="124">
        <v>300</v>
      </c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3" t="s">
        <v>65</v>
      </c>
      <c r="D8" s="124">
        <v>20607</v>
      </c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26.25" customHeight="1" x14ac:dyDescent="0.3">
      <c r="A9" s="67"/>
      <c r="B9" s="62"/>
      <c r="C9" s="125" t="s">
        <v>66</v>
      </c>
      <c r="D9" s="124">
        <v>0</v>
      </c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23" t="s">
        <v>67</v>
      </c>
      <c r="D10" s="124">
        <v>20674</v>
      </c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23" t="s">
        <v>68</v>
      </c>
      <c r="D11" s="121">
        <v>1139</v>
      </c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23" t="s">
        <v>69</v>
      </c>
      <c r="D12" s="124">
        <v>21885</v>
      </c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23" t="s">
        <v>70</v>
      </c>
      <c r="D13" s="124">
        <v>0</v>
      </c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23" t="s">
        <v>71</v>
      </c>
      <c r="D14" s="124">
        <v>14943</v>
      </c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20" t="s">
        <v>72</v>
      </c>
      <c r="D15" s="124">
        <v>0</v>
      </c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142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133</v>
      </c>
      <c r="E18" s="8" t="s">
        <v>134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135</v>
      </c>
      <c r="P18" s="7" t="s">
        <v>136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5"/>
      <c r="T19" s="95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5"/>
      <c r="T20" s="95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6"/>
      <c r="T21" s="96"/>
    </row>
    <row r="22" spans="1:20" x14ac:dyDescent="0.3">
      <c r="A22" s="148" t="s">
        <v>19</v>
      </c>
      <c r="B22" s="149"/>
      <c r="C22" s="150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6"/>
      <c r="T22" s="96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6"/>
      <c r="T23" s="96"/>
    </row>
    <row r="24" spans="1:20" ht="15" customHeight="1" x14ac:dyDescent="0.3">
      <c r="A24" s="23"/>
      <c r="B24" s="146" t="s">
        <v>73</v>
      </c>
      <c r="C24" s="147">
        <v>0</v>
      </c>
      <c r="D24" s="59"/>
      <c r="E24" s="60">
        <v>0</v>
      </c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3">
      <c r="A25" s="23"/>
      <c r="B25" s="146" t="s">
        <v>74</v>
      </c>
      <c r="C25" s="147">
        <v>0</v>
      </c>
      <c r="D25" s="59"/>
      <c r="E25" s="60">
        <v>0</v>
      </c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3">
      <c r="A26" s="23"/>
      <c r="B26" s="146" t="s">
        <v>28</v>
      </c>
      <c r="C26" s="147">
        <v>0</v>
      </c>
      <c r="D26" s="59"/>
      <c r="E26" s="60">
        <v>0</v>
      </c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3">
      <c r="A27" s="23"/>
      <c r="B27" s="146" t="s">
        <v>29</v>
      </c>
      <c r="C27" s="147">
        <v>0</v>
      </c>
      <c r="D27" s="59"/>
      <c r="E27" s="60">
        <v>0</v>
      </c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3">
      <c r="A28" s="23"/>
      <c r="B28" s="146" t="s">
        <v>131</v>
      </c>
      <c r="C28" s="147"/>
      <c r="D28" s="59"/>
      <c r="E28" s="60">
        <v>0</v>
      </c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3">
      <c r="A29" s="23"/>
      <c r="B29" s="146" t="s">
        <v>35</v>
      </c>
      <c r="C29" s="147">
        <v>0</v>
      </c>
      <c r="D29" s="59"/>
      <c r="E29" s="60">
        <v>0</v>
      </c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 x14ac:dyDescent="0.3">
      <c r="A30" s="23"/>
      <c r="B30" s="146" t="s">
        <v>36</v>
      </c>
      <c r="C30" s="147"/>
      <c r="D30" s="59"/>
      <c r="E30" s="60">
        <v>0</v>
      </c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3">
      <c r="A31" s="23"/>
      <c r="B31" s="119" t="s">
        <v>87</v>
      </c>
      <c r="C31" s="115"/>
      <c r="D31" s="59"/>
      <c r="E31" s="60">
        <v>0</v>
      </c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3">
      <c r="A32" s="23"/>
      <c r="B32" s="146" t="s">
        <v>31</v>
      </c>
      <c r="C32" s="147">
        <v>0</v>
      </c>
      <c r="D32" s="59"/>
      <c r="E32" s="60">
        <v>0</v>
      </c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3">
      <c r="A33" s="23"/>
      <c r="B33" s="146" t="s">
        <v>75</v>
      </c>
      <c r="C33" s="147">
        <v>0</v>
      </c>
      <c r="D33" s="59"/>
      <c r="E33" s="60">
        <v>0</v>
      </c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3">
      <c r="A34" s="23"/>
      <c r="B34" s="146" t="s">
        <v>76</v>
      </c>
      <c r="C34" s="147"/>
      <c r="D34" s="59"/>
      <c r="E34" s="60">
        <v>0</v>
      </c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3">
      <c r="A35" s="23"/>
      <c r="B35" s="119" t="s">
        <v>88</v>
      </c>
      <c r="C35" s="115"/>
      <c r="D35" s="59"/>
      <c r="E35" s="60">
        <v>0</v>
      </c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3">
      <c r="A36" s="23"/>
      <c r="B36" s="146" t="s">
        <v>77</v>
      </c>
      <c r="C36" s="147"/>
      <c r="D36" s="59"/>
      <c r="E36" s="60">
        <v>0</v>
      </c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2" customFormat="1" ht="8.1" customHeight="1" x14ac:dyDescent="0.3">
      <c r="A37" s="78"/>
      <c r="B37" s="158">
        <f>COUNTA(B24:B36)</f>
        <v>13</v>
      </c>
      <c r="C37" s="159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102"/>
      <c r="T37" s="102"/>
    </row>
    <row r="38" spans="1:20" x14ac:dyDescent="0.3">
      <c r="A38" s="155" t="s">
        <v>38</v>
      </c>
      <c r="B38" s="156"/>
      <c r="C38" s="157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101"/>
      <c r="T38" s="101"/>
    </row>
    <row r="39" spans="1:20" ht="8.1" customHeight="1" x14ac:dyDescent="0.3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101"/>
      <c r="T39" s="101"/>
    </row>
    <row r="40" spans="1:20" ht="15" customHeight="1" x14ac:dyDescent="0.3">
      <c r="A40" s="27"/>
      <c r="B40" s="146" t="s">
        <v>44</v>
      </c>
      <c r="C40" s="147">
        <v>0</v>
      </c>
      <c r="D40" s="59"/>
      <c r="E40" s="60">
        <v>7</v>
      </c>
      <c r="F40" s="55"/>
      <c r="G40" s="61"/>
      <c r="H40" s="55">
        <v>2</v>
      </c>
      <c r="I40" s="61">
        <v>3</v>
      </c>
      <c r="J40" s="55">
        <v>3</v>
      </c>
      <c r="K40" s="61">
        <v>2</v>
      </c>
      <c r="L40" s="55"/>
      <c r="M40" s="61"/>
      <c r="N40" s="70">
        <f>IF(ISERROR(L40+J40+H40+F40),"Invalid Input",L40+J40+H40+F40)</f>
        <v>5</v>
      </c>
      <c r="O40" s="71">
        <f>IF(ISERROR(G40+I40+K40+M40),"Invalid Input",G40+I40+K40+M40)</f>
        <v>5</v>
      </c>
      <c r="P40" s="68">
        <v>0</v>
      </c>
      <c r="Q40" s="53">
        <f>IF(ISERROR(P40-O40),"Invalid Input",(P40-O40))</f>
        <v>-5</v>
      </c>
      <c r="R40" s="16" t="b">
        <v>1</v>
      </c>
      <c r="S40" s="101"/>
      <c r="T40" s="101"/>
    </row>
    <row r="41" spans="1:20" ht="15" customHeight="1" x14ac:dyDescent="0.3">
      <c r="A41" s="27"/>
      <c r="B41" s="146" t="s">
        <v>43</v>
      </c>
      <c r="C41" s="147">
        <v>0</v>
      </c>
      <c r="D41" s="59"/>
      <c r="E41" s="60">
        <v>0</v>
      </c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 x14ac:dyDescent="0.3">
      <c r="A42" s="27"/>
      <c r="B42" s="146" t="s">
        <v>78</v>
      </c>
      <c r="C42" s="147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 x14ac:dyDescent="0.3">
      <c r="A43" s="27"/>
      <c r="B43" s="146" t="s">
        <v>79</v>
      </c>
      <c r="C43" s="147">
        <v>0</v>
      </c>
      <c r="D43" s="59"/>
      <c r="E43" s="60">
        <v>0</v>
      </c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7" t="b">
        <v>1</v>
      </c>
      <c r="S43" s="101"/>
      <c r="T43" s="101"/>
    </row>
    <row r="44" spans="1:20" x14ac:dyDescent="0.3">
      <c r="A44" s="27"/>
      <c r="B44" s="114"/>
      <c r="C44" s="115"/>
      <c r="D44" s="99"/>
      <c r="E44" s="99"/>
      <c r="F44" s="99"/>
      <c r="G44" s="100"/>
      <c r="H44" s="99"/>
      <c r="I44" s="100"/>
      <c r="J44" s="99"/>
      <c r="K44" s="100"/>
      <c r="L44" s="99"/>
      <c r="M44" s="100"/>
      <c r="N44" s="70"/>
      <c r="O44" s="71"/>
      <c r="P44" s="100"/>
      <c r="Q44" s="53"/>
      <c r="R44" s="16"/>
      <c r="S44" s="101"/>
      <c r="T44" s="101"/>
    </row>
    <row r="45" spans="1:20" ht="14.1" customHeight="1" x14ac:dyDescent="0.3">
      <c r="A45" s="155" t="s">
        <v>26</v>
      </c>
      <c r="B45" s="156"/>
      <c r="C45" s="157"/>
      <c r="D45" s="99"/>
      <c r="E45" s="99"/>
      <c r="F45" s="99"/>
      <c r="G45" s="100"/>
      <c r="H45" s="99"/>
      <c r="I45" s="100"/>
      <c r="J45" s="99"/>
      <c r="K45" s="100"/>
      <c r="L45" s="99"/>
      <c r="M45" s="100"/>
      <c r="N45" s="70"/>
      <c r="O45" s="71"/>
      <c r="P45" s="100"/>
      <c r="Q45" s="53"/>
      <c r="R45" s="16"/>
      <c r="S45" s="101"/>
      <c r="T45" s="101"/>
    </row>
    <row r="46" spans="1:20" ht="6.75" customHeight="1" x14ac:dyDescent="0.3">
      <c r="A46" s="116"/>
      <c r="B46" s="117"/>
      <c r="C46" s="118"/>
      <c r="D46" s="99"/>
      <c r="E46" s="99"/>
      <c r="F46" s="99"/>
      <c r="G46" s="100"/>
      <c r="H46" s="99"/>
      <c r="I46" s="100"/>
      <c r="J46" s="99"/>
      <c r="K46" s="100"/>
      <c r="L46" s="99"/>
      <c r="M46" s="100"/>
      <c r="N46" s="70"/>
      <c r="O46" s="71"/>
      <c r="P46" s="100"/>
      <c r="Q46" s="53"/>
      <c r="R46" s="16"/>
      <c r="S46" s="101"/>
      <c r="T46" s="101"/>
    </row>
    <row r="47" spans="1:20" ht="15" customHeight="1" x14ac:dyDescent="0.3">
      <c r="A47" s="27"/>
      <c r="B47" s="146" t="s">
        <v>40</v>
      </c>
      <c r="C47" s="147">
        <v>0</v>
      </c>
      <c r="D47" s="59"/>
      <c r="E47" s="60">
        <v>0</v>
      </c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3">
      <c r="A48" s="27"/>
      <c r="B48" s="146" t="s">
        <v>41</v>
      </c>
      <c r="C48" s="147">
        <v>0</v>
      </c>
      <c r="D48" s="59"/>
      <c r="E48" s="60">
        <v>0</v>
      </c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3">
      <c r="A49" s="17"/>
      <c r="B49" s="146" t="s">
        <v>42</v>
      </c>
      <c r="C49" s="147">
        <v>0</v>
      </c>
      <c r="D49" s="59"/>
      <c r="E49" s="60">
        <v>0</v>
      </c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3">
      <c r="A50" s="23"/>
      <c r="B50" s="144">
        <f>COUNTA(B40:B49)</f>
        <v>7</v>
      </c>
      <c r="C50" s="145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3"/>
      <c r="T50" s="103"/>
    </row>
    <row r="51" spans="1:20" x14ac:dyDescent="0.3">
      <c r="A51" s="155" t="s">
        <v>20</v>
      </c>
      <c r="B51" s="156"/>
      <c r="C51" s="157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3"/>
      <c r="T51" s="103"/>
    </row>
    <row r="52" spans="1:20" x14ac:dyDescent="0.3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3"/>
      <c r="T52" s="103"/>
    </row>
    <row r="53" spans="1:20" ht="26.25" customHeight="1" x14ac:dyDescent="0.3">
      <c r="A53" s="23"/>
      <c r="B53" s="146" t="s">
        <v>39</v>
      </c>
      <c r="C53" s="147">
        <v>0</v>
      </c>
      <c r="D53" s="59"/>
      <c r="E53" s="60">
        <v>0</v>
      </c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 x14ac:dyDescent="0.3">
      <c r="A54" s="27"/>
      <c r="B54" s="146" t="s">
        <v>45</v>
      </c>
      <c r="C54" s="147">
        <v>0</v>
      </c>
      <c r="D54" s="59"/>
      <c r="E54" s="60">
        <v>525</v>
      </c>
      <c r="F54" s="55"/>
      <c r="G54" s="61"/>
      <c r="H54" s="55">
        <v>170</v>
      </c>
      <c r="I54" s="61">
        <v>180</v>
      </c>
      <c r="J54" s="55">
        <v>235</v>
      </c>
      <c r="K54" s="61">
        <v>255</v>
      </c>
      <c r="L54" s="55"/>
      <c r="M54" s="61"/>
      <c r="N54" s="70">
        <f>IF(ISERROR(L54+J54+H54+F54),"Invalid Input",L54+J54+H54+F54)</f>
        <v>405</v>
      </c>
      <c r="O54" s="71">
        <f>IF(ISERROR(G54+I54+K54+M54),"Invalid Input",G54+I54+K54+M54)</f>
        <v>435</v>
      </c>
      <c r="P54" s="68">
        <v>0</v>
      </c>
      <c r="Q54" s="53">
        <f>IF(ISERROR(P54-O54),"Invalid Input",(P54-O54))</f>
        <v>-435</v>
      </c>
      <c r="R54" s="16" t="b">
        <v>1</v>
      </c>
      <c r="S54" s="103"/>
      <c r="T54" s="103"/>
    </row>
    <row r="55" spans="1:20" ht="8.1" customHeight="1" x14ac:dyDescent="0.3">
      <c r="A55" s="17"/>
      <c r="B55" s="144">
        <f>COUNTA(B53:B54)</f>
        <v>2</v>
      </c>
      <c r="C55" s="145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3"/>
      <c r="T55" s="103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3"/>
      <c r="T56" s="103"/>
    </row>
    <row r="57" spans="1:20" ht="25.5" customHeight="1" x14ac:dyDescent="0.3">
      <c r="A57" s="27"/>
      <c r="B57" s="153" t="s">
        <v>46</v>
      </c>
      <c r="C57" s="154"/>
      <c r="D57" s="59"/>
      <c r="E57" s="60">
        <v>90</v>
      </c>
      <c r="F57" s="55"/>
      <c r="G57" s="61"/>
      <c r="H57" s="55">
        <v>10</v>
      </c>
      <c r="I57" s="61">
        <v>12</v>
      </c>
      <c r="J57" s="55">
        <v>50</v>
      </c>
      <c r="K57" s="61">
        <v>50</v>
      </c>
      <c r="L57" s="55"/>
      <c r="M57" s="61"/>
      <c r="N57" s="70">
        <f>IF(ISERROR(L57+J57+H57+F57),"Invalid Input",L57+J57+H57+F57)</f>
        <v>60</v>
      </c>
      <c r="O57" s="71">
        <f>IF(ISERROR(G57+I57+K57+M57),"Invalid Input",G57+I57+K57+M57)</f>
        <v>62</v>
      </c>
      <c r="P57" s="68">
        <v>0</v>
      </c>
      <c r="Q57" s="53">
        <f>IF(ISERROR(P57-O57),"Invalid Input",(P57-O57))</f>
        <v>-62</v>
      </c>
      <c r="R57" s="16" t="b">
        <v>1</v>
      </c>
      <c r="S57" s="103"/>
      <c r="T57" s="103"/>
    </row>
    <row r="58" spans="1:20" ht="15" customHeight="1" x14ac:dyDescent="0.3">
      <c r="A58" s="27"/>
      <c r="B58" s="153" t="s">
        <v>47</v>
      </c>
      <c r="C58" s="154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 x14ac:dyDescent="0.3">
      <c r="A59" s="17"/>
      <c r="B59" s="144">
        <f>COUNTA(B57:C58)</f>
        <v>2</v>
      </c>
      <c r="C59" s="14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3">
      <c r="A61" s="27"/>
      <c r="B61" s="142" t="s">
        <v>81</v>
      </c>
      <c r="C61" s="143"/>
      <c r="D61" s="59"/>
      <c r="E61" s="60">
        <v>0</v>
      </c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x14ac:dyDescent="0.3">
      <c r="A62" s="27"/>
      <c r="B62" s="142" t="s">
        <v>80</v>
      </c>
      <c r="C62" s="143"/>
      <c r="D62" s="59"/>
      <c r="E62" s="60">
        <v>4</v>
      </c>
      <c r="F62" s="55">
        <v>1</v>
      </c>
      <c r="G62" s="61">
        <v>1</v>
      </c>
      <c r="H62" s="55">
        <v>1</v>
      </c>
      <c r="I62" s="61">
        <v>1</v>
      </c>
      <c r="J62" s="55">
        <v>1</v>
      </c>
      <c r="K62" s="61">
        <v>1</v>
      </c>
      <c r="L62" s="55"/>
      <c r="M62" s="61"/>
      <c r="N62" s="70">
        <f>IF(ISERROR(L62+J62+H62+F62),"Invalid Input",L62+J62+H62+F62)</f>
        <v>3</v>
      </c>
      <c r="O62" s="71">
        <f>IF(ISERROR(G62+I62+K62+M62),"Invalid Input",G62+I62+K62+M62)</f>
        <v>3</v>
      </c>
      <c r="P62" s="68">
        <v>0</v>
      </c>
      <c r="Q62" s="53">
        <f>IF(ISERROR(P62-O62),"Invalid Input",(P62-O62))</f>
        <v>-3</v>
      </c>
      <c r="R62" s="16" t="b">
        <v>1</v>
      </c>
      <c r="S62" s="103"/>
      <c r="T62" s="103"/>
    </row>
    <row r="63" spans="1:20" x14ac:dyDescent="0.3">
      <c r="A63" s="27"/>
      <c r="B63" s="142" t="s">
        <v>82</v>
      </c>
      <c r="C63" s="143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 x14ac:dyDescent="0.3">
      <c r="A64" s="27"/>
      <c r="B64" s="144">
        <f>COUNTA(B61:C62)</f>
        <v>2</v>
      </c>
      <c r="C64" s="14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3"/>
      <c r="T65" s="103"/>
    </row>
    <row r="66" spans="1:20" x14ac:dyDescent="0.3">
      <c r="A66" s="27"/>
      <c r="B66" s="37" t="s">
        <v>86</v>
      </c>
      <c r="C66" s="38"/>
      <c r="D66" s="59"/>
      <c r="E66" s="60">
        <v>301</v>
      </c>
      <c r="F66" s="55">
        <v>0</v>
      </c>
      <c r="G66" s="61"/>
      <c r="H66" s="55">
        <v>190</v>
      </c>
      <c r="I66" s="61">
        <v>218</v>
      </c>
      <c r="J66" s="55">
        <v>111</v>
      </c>
      <c r="K66" s="61">
        <v>83</v>
      </c>
      <c r="L66" s="55"/>
      <c r="M66" s="61"/>
      <c r="N66" s="70">
        <f>IF(ISERROR(L66+J66+H66+F66),"Invalid Input",L66+J66+H66+F66)</f>
        <v>301</v>
      </c>
      <c r="O66" s="71">
        <f>IF(ISERROR(G66+I66+K66+M66),"Invalid Input",G66+I66+K66+M66)</f>
        <v>301</v>
      </c>
      <c r="P66" s="68">
        <v>0</v>
      </c>
      <c r="Q66" s="53">
        <f>IF(ISERROR(P66-O66),"Invalid Input",(P66-O66))</f>
        <v>-301</v>
      </c>
      <c r="R66" s="16" t="b">
        <v>1</v>
      </c>
      <c r="S66" s="103"/>
      <c r="T66" s="103"/>
    </row>
    <row r="67" spans="1:20" x14ac:dyDescent="0.3">
      <c r="A67" s="27"/>
      <c r="B67" s="37" t="s">
        <v>83</v>
      </c>
      <c r="C67" s="38"/>
      <c r="D67" s="59"/>
      <c r="E67" s="60">
        <v>0</v>
      </c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3">
      <c r="A68" s="23"/>
      <c r="B68" s="37" t="s">
        <v>84</v>
      </c>
      <c r="C68" s="38"/>
      <c r="D68" s="59"/>
      <c r="E68" s="60">
        <v>0</v>
      </c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x14ac:dyDescent="0.3">
      <c r="A69" s="17"/>
      <c r="B69" s="37" t="s">
        <v>85</v>
      </c>
      <c r="C69" s="38"/>
      <c r="D69" s="59"/>
      <c r="E69" s="60">
        <v>0</v>
      </c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3"/>
      <c r="T71" s="103"/>
    </row>
    <row r="72" spans="1:20" ht="14.1" customHeight="1" x14ac:dyDescent="0.3">
      <c r="A72" s="23"/>
      <c r="B72" s="142" t="s">
        <v>48</v>
      </c>
      <c r="C72" s="143"/>
      <c r="D72" s="59"/>
      <c r="E72" s="60">
        <v>0</v>
      </c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3"/>
      <c r="T72" s="103"/>
    </row>
    <row r="73" spans="1:20" x14ac:dyDescent="0.3">
      <c r="A73" s="27"/>
      <c r="B73" s="142" t="s">
        <v>49</v>
      </c>
      <c r="C73" s="143"/>
      <c r="D73" s="59"/>
      <c r="E73" s="60">
        <v>3</v>
      </c>
      <c r="F73" s="55">
        <v>0</v>
      </c>
      <c r="G73" s="61"/>
      <c r="H73" s="55">
        <v>0</v>
      </c>
      <c r="I73" s="61"/>
      <c r="J73" s="55">
        <v>0</v>
      </c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x14ac:dyDescent="0.3">
      <c r="A74" s="27"/>
      <c r="B74" s="142" t="s">
        <v>50</v>
      </c>
      <c r="C74" s="143"/>
      <c r="D74" s="59"/>
      <c r="E74" s="60">
        <v>0</v>
      </c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x14ac:dyDescent="0.3">
      <c r="A75" s="27"/>
      <c r="B75" s="142" t="s">
        <v>51</v>
      </c>
      <c r="C75" s="143"/>
      <c r="D75" s="59"/>
      <c r="E75" s="60">
        <v>0</v>
      </c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3">
      <c r="A76" s="17"/>
      <c r="B76" s="146" t="s">
        <v>52</v>
      </c>
      <c r="C76" s="147"/>
      <c r="D76" s="59"/>
      <c r="E76" s="60">
        <v>0</v>
      </c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3">
      <c r="A77" s="27"/>
      <c r="B77" s="142" t="s">
        <v>53</v>
      </c>
      <c r="C77" s="143"/>
      <c r="D77" s="59"/>
      <c r="E77" s="60">
        <v>0</v>
      </c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3">
      <c r="A78" s="27"/>
      <c r="B78" s="142" t="s">
        <v>54</v>
      </c>
      <c r="C78" s="143"/>
      <c r="D78" s="59"/>
      <c r="E78" s="60">
        <v>0</v>
      </c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x14ac:dyDescent="0.3">
      <c r="A79" s="17"/>
      <c r="B79" s="142" t="s">
        <v>55</v>
      </c>
      <c r="C79" s="143"/>
      <c r="D79" s="59"/>
      <c r="E79" s="60">
        <v>0</v>
      </c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3">
      <c r="A80" s="27"/>
      <c r="B80" s="142" t="s">
        <v>56</v>
      </c>
      <c r="C80" s="143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3">
      <c r="A81" s="27"/>
      <c r="B81" s="142" t="s">
        <v>57</v>
      </c>
      <c r="C81" s="143"/>
      <c r="D81" s="59"/>
      <c r="E81" s="60">
        <v>0</v>
      </c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3">
      <c r="A82" s="27"/>
      <c r="B82" s="142" t="s">
        <v>58</v>
      </c>
      <c r="C82" s="143"/>
      <c r="D82" s="59"/>
      <c r="E82" s="60">
        <v>0</v>
      </c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3">
      <c r="A83" s="27"/>
      <c r="B83" s="142" t="s">
        <v>59</v>
      </c>
      <c r="C83" s="143"/>
      <c r="D83" s="59"/>
      <c r="E83" s="60">
        <v>0</v>
      </c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3">
      <c r="A84" s="27"/>
      <c r="B84" s="144">
        <f>COUNTA(B72:C83)</f>
        <v>12</v>
      </c>
      <c r="C84" s="14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3">
      <c r="A86" s="27"/>
      <c r="B86" s="153" t="s">
        <v>60</v>
      </c>
      <c r="C86" s="154"/>
      <c r="D86" s="59"/>
      <c r="E86" s="60">
        <v>66</v>
      </c>
      <c r="F86" s="55">
        <v>66</v>
      </c>
      <c r="G86" s="61">
        <v>66</v>
      </c>
      <c r="H86" s="55"/>
      <c r="I86" s="61"/>
      <c r="J86" s="55"/>
      <c r="K86" s="61"/>
      <c r="L86" s="55"/>
      <c r="M86" s="61"/>
      <c r="N86" s="70">
        <f>IF(ISERROR(L86+J86+H86+F86),"Invalid Input",L86+J86+H86+F86)</f>
        <v>66</v>
      </c>
      <c r="O86" s="71">
        <f>IF(ISERROR(G86+I86+K86+M86),"Invalid Input",G86+I86+K86+M86)</f>
        <v>66</v>
      </c>
      <c r="P86" s="68">
        <v>0</v>
      </c>
      <c r="Q86" s="53">
        <f>IF(ISERROR(P86-O86),"Invalid Input",(P86-O86))</f>
        <v>-66</v>
      </c>
      <c r="R86" s="16" t="b">
        <v>1</v>
      </c>
      <c r="S86" s="103"/>
      <c r="T86" s="103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4"/>
      <c r="T87" s="104"/>
    </row>
    <row r="88" spans="1:20" x14ac:dyDescent="0.3">
      <c r="A88" s="74" t="str">
        <f>SheetNames!A6</f>
        <v>MP304</v>
      </c>
    </row>
  </sheetData>
  <mergeCells count="48">
    <mergeCell ref="B86:C86"/>
    <mergeCell ref="B50:C50"/>
    <mergeCell ref="A51:C51"/>
    <mergeCell ref="B54:C54"/>
    <mergeCell ref="B58:C58"/>
    <mergeCell ref="B63:C63"/>
    <mergeCell ref="B84:C84"/>
    <mergeCell ref="B77:C77"/>
    <mergeCell ref="B78:C78"/>
    <mergeCell ref="B79:C79"/>
    <mergeCell ref="B80:C80"/>
    <mergeCell ref="B81:C81"/>
    <mergeCell ref="B82:C82"/>
    <mergeCell ref="B83:C83"/>
    <mergeCell ref="B76:C76"/>
    <mergeCell ref="B73:C73"/>
    <mergeCell ref="B74:C74"/>
    <mergeCell ref="B75:C75"/>
    <mergeCell ref="B64:C64"/>
    <mergeCell ref="B41:C41"/>
    <mergeCell ref="B47:C47"/>
    <mergeCell ref="B48:C48"/>
    <mergeCell ref="B53:C53"/>
    <mergeCell ref="B55:C55"/>
    <mergeCell ref="B42:C42"/>
    <mergeCell ref="B57:C57"/>
    <mergeCell ref="B59:C59"/>
    <mergeCell ref="B61:C61"/>
    <mergeCell ref="B62:C62"/>
    <mergeCell ref="B72:C72"/>
    <mergeCell ref="B32:C32"/>
    <mergeCell ref="B43:C43"/>
    <mergeCell ref="A45:C45"/>
    <mergeCell ref="B49:C49"/>
    <mergeCell ref="B40:C40"/>
    <mergeCell ref="B36:C36"/>
    <mergeCell ref="B37:C37"/>
    <mergeCell ref="A38:C38"/>
    <mergeCell ref="B33:C33"/>
    <mergeCell ref="B34:C34"/>
    <mergeCell ref="B29:C29"/>
    <mergeCell ref="B30:C30"/>
    <mergeCell ref="A22:C22"/>
    <mergeCell ref="B24:C24"/>
    <mergeCell ref="B25:C25"/>
    <mergeCell ref="B26:C26"/>
    <mergeCell ref="B27:C27"/>
    <mergeCell ref="B28:C28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" right="0.7" top="0.75" bottom="0.75" header="0.3" footer="0.3"/>
  <pageSetup scale="35" orientation="landscape" r:id="rId1"/>
  <rowBreaks count="1" manualBreakCount="1">
    <brk id="1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8"/>
  <sheetViews>
    <sheetView showGridLines="0" tabSelected="1" zoomScale="70" zoomScaleNormal="70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"&amp;VLOOKUP(A88,SheetNames!A2:C56,3,FALSE)</f>
        <v>MP305 - Lekwa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132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20" t="s">
        <v>63</v>
      </c>
      <c r="D5" s="121"/>
      <c r="E5" s="90" t="s">
        <v>37</v>
      </c>
    </row>
    <row r="6" spans="1:20" x14ac:dyDescent="0.3">
      <c r="C6" s="120" t="s">
        <v>30</v>
      </c>
      <c r="D6" s="122"/>
      <c r="E6" s="89" t="s">
        <v>33</v>
      </c>
    </row>
    <row r="7" spans="1:20" ht="27.6" x14ac:dyDescent="0.3">
      <c r="A7" s="67"/>
      <c r="B7" s="62"/>
      <c r="C7" s="123" t="s">
        <v>64</v>
      </c>
      <c r="D7" s="124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3" t="s">
        <v>65</v>
      </c>
      <c r="D8" s="124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26.25" customHeight="1" x14ac:dyDescent="0.3">
      <c r="A9" s="67"/>
      <c r="B9" s="62"/>
      <c r="C9" s="125" t="s">
        <v>66</v>
      </c>
      <c r="D9" s="124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23" t="s">
        <v>67</v>
      </c>
      <c r="D10" s="124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23" t="s">
        <v>68</v>
      </c>
      <c r="D11" s="121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23" t="s">
        <v>69</v>
      </c>
      <c r="D12" s="124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23" t="s">
        <v>70</v>
      </c>
      <c r="D13" s="124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23" t="s">
        <v>71</v>
      </c>
      <c r="D14" s="124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20" t="s">
        <v>72</v>
      </c>
      <c r="D15" s="124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142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133</v>
      </c>
      <c r="E18" s="8" t="s">
        <v>134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135</v>
      </c>
      <c r="P18" s="7" t="s">
        <v>136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5"/>
      <c r="T19" s="95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5"/>
      <c r="T20" s="95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6"/>
      <c r="T21" s="96"/>
    </row>
    <row r="22" spans="1:20" x14ac:dyDescent="0.3">
      <c r="A22" s="148" t="s">
        <v>19</v>
      </c>
      <c r="B22" s="149"/>
      <c r="C22" s="150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6"/>
      <c r="T22" s="96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6"/>
      <c r="T23" s="96"/>
    </row>
    <row r="24" spans="1:20" ht="15" customHeight="1" x14ac:dyDescent="0.3">
      <c r="A24" s="23"/>
      <c r="B24" s="146" t="s">
        <v>73</v>
      </c>
      <c r="C24" s="147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3">
      <c r="A25" s="23"/>
      <c r="B25" s="146" t="s">
        <v>74</v>
      </c>
      <c r="C25" s="147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3">
      <c r="A26" s="23"/>
      <c r="B26" s="146" t="s">
        <v>28</v>
      </c>
      <c r="C26" s="147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3">
      <c r="A27" s="23"/>
      <c r="B27" s="146" t="s">
        <v>29</v>
      </c>
      <c r="C27" s="147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3">
      <c r="A28" s="23"/>
      <c r="B28" s="146" t="s">
        <v>131</v>
      </c>
      <c r="C28" s="147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3">
      <c r="A29" s="23"/>
      <c r="B29" s="146" t="s">
        <v>35</v>
      </c>
      <c r="C29" s="147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 x14ac:dyDescent="0.3">
      <c r="A30" s="23"/>
      <c r="B30" s="146" t="s">
        <v>36</v>
      </c>
      <c r="C30" s="147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3">
      <c r="A31" s="23"/>
      <c r="B31" s="119" t="s">
        <v>87</v>
      </c>
      <c r="C31" s="115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3">
      <c r="A32" s="23"/>
      <c r="B32" s="146" t="s">
        <v>31</v>
      </c>
      <c r="C32" s="147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3">
      <c r="A33" s="23"/>
      <c r="B33" s="146" t="s">
        <v>75</v>
      </c>
      <c r="C33" s="147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3">
      <c r="A34" s="23"/>
      <c r="B34" s="146" t="s">
        <v>76</v>
      </c>
      <c r="C34" s="147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3">
      <c r="A35" s="23"/>
      <c r="B35" s="119" t="s">
        <v>88</v>
      </c>
      <c r="C35" s="115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3">
      <c r="A36" s="23"/>
      <c r="B36" s="146" t="s">
        <v>77</v>
      </c>
      <c r="C36" s="147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2" customFormat="1" ht="8.1" customHeight="1" x14ac:dyDescent="0.3">
      <c r="A37" s="78"/>
      <c r="B37" s="158">
        <f>COUNTA(B24:B36)</f>
        <v>13</v>
      </c>
      <c r="C37" s="159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102"/>
      <c r="T37" s="102"/>
    </row>
    <row r="38" spans="1:20" x14ac:dyDescent="0.3">
      <c r="A38" s="155" t="s">
        <v>38</v>
      </c>
      <c r="B38" s="156"/>
      <c r="C38" s="157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101"/>
      <c r="T38" s="101"/>
    </row>
    <row r="39" spans="1:20" ht="8.1" customHeight="1" x14ac:dyDescent="0.3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101"/>
      <c r="T39" s="101"/>
    </row>
    <row r="40" spans="1:20" ht="15" customHeight="1" x14ac:dyDescent="0.3">
      <c r="A40" s="27"/>
      <c r="B40" s="146" t="s">
        <v>44</v>
      </c>
      <c r="C40" s="147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 x14ac:dyDescent="0.3">
      <c r="A41" s="27"/>
      <c r="B41" s="146" t="s">
        <v>43</v>
      </c>
      <c r="C41" s="147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 x14ac:dyDescent="0.3">
      <c r="A42" s="27"/>
      <c r="B42" s="146" t="s">
        <v>78</v>
      </c>
      <c r="C42" s="147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 x14ac:dyDescent="0.3">
      <c r="A43" s="27"/>
      <c r="B43" s="146" t="s">
        <v>79</v>
      </c>
      <c r="C43" s="147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7" t="b">
        <v>1</v>
      </c>
      <c r="S43" s="101"/>
      <c r="T43" s="101"/>
    </row>
    <row r="44" spans="1:20" x14ac:dyDescent="0.3">
      <c r="A44" s="27"/>
      <c r="B44" s="114"/>
      <c r="C44" s="115"/>
      <c r="D44" s="99"/>
      <c r="E44" s="99"/>
      <c r="F44" s="99"/>
      <c r="G44" s="100"/>
      <c r="H44" s="99"/>
      <c r="I44" s="100"/>
      <c r="J44" s="99"/>
      <c r="K44" s="100"/>
      <c r="L44" s="99"/>
      <c r="M44" s="100"/>
      <c r="N44" s="70"/>
      <c r="O44" s="71"/>
      <c r="P44" s="100"/>
      <c r="Q44" s="53"/>
      <c r="R44" s="16"/>
      <c r="S44" s="101"/>
      <c r="T44" s="101"/>
    </row>
    <row r="45" spans="1:20" ht="14.1" customHeight="1" x14ac:dyDescent="0.3">
      <c r="A45" s="155" t="s">
        <v>26</v>
      </c>
      <c r="B45" s="156"/>
      <c r="C45" s="157"/>
      <c r="D45" s="99"/>
      <c r="E45" s="99"/>
      <c r="F45" s="99"/>
      <c r="G45" s="100"/>
      <c r="H45" s="99"/>
      <c r="I45" s="100"/>
      <c r="J45" s="99"/>
      <c r="K45" s="100"/>
      <c r="L45" s="99"/>
      <c r="M45" s="100"/>
      <c r="N45" s="70"/>
      <c r="O45" s="71"/>
      <c r="P45" s="100"/>
      <c r="Q45" s="53"/>
      <c r="R45" s="16"/>
      <c r="S45" s="101"/>
      <c r="T45" s="101"/>
    </row>
    <row r="46" spans="1:20" ht="6.75" customHeight="1" x14ac:dyDescent="0.3">
      <c r="A46" s="116"/>
      <c r="B46" s="117"/>
      <c r="C46" s="118"/>
      <c r="D46" s="99"/>
      <c r="E46" s="99"/>
      <c r="F46" s="99"/>
      <c r="G46" s="100"/>
      <c r="H46" s="99"/>
      <c r="I46" s="100"/>
      <c r="J46" s="99"/>
      <c r="K46" s="100"/>
      <c r="L46" s="99"/>
      <c r="M46" s="100"/>
      <c r="N46" s="70"/>
      <c r="O46" s="71"/>
      <c r="P46" s="100"/>
      <c r="Q46" s="53"/>
      <c r="R46" s="16"/>
      <c r="S46" s="101"/>
      <c r="T46" s="101"/>
    </row>
    <row r="47" spans="1:20" ht="15" customHeight="1" x14ac:dyDescent="0.3">
      <c r="A47" s="27"/>
      <c r="B47" s="146" t="s">
        <v>40</v>
      </c>
      <c r="C47" s="147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3">
      <c r="A48" s="27"/>
      <c r="B48" s="146" t="s">
        <v>41</v>
      </c>
      <c r="C48" s="147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3">
      <c r="A49" s="17"/>
      <c r="B49" s="146" t="s">
        <v>42</v>
      </c>
      <c r="C49" s="147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3">
      <c r="A50" s="23"/>
      <c r="B50" s="144">
        <f>COUNTA(B40:B49)</f>
        <v>7</v>
      </c>
      <c r="C50" s="145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3"/>
      <c r="T50" s="103"/>
    </row>
    <row r="51" spans="1:20" x14ac:dyDescent="0.3">
      <c r="A51" s="155" t="s">
        <v>20</v>
      </c>
      <c r="B51" s="156"/>
      <c r="C51" s="157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3"/>
      <c r="T51" s="103"/>
    </row>
    <row r="52" spans="1:20" x14ac:dyDescent="0.3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3"/>
      <c r="T52" s="103"/>
    </row>
    <row r="53" spans="1:20" ht="26.25" customHeight="1" x14ac:dyDescent="0.3">
      <c r="A53" s="23"/>
      <c r="B53" s="146" t="s">
        <v>39</v>
      </c>
      <c r="C53" s="147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 x14ac:dyDescent="0.3">
      <c r="A54" s="27"/>
      <c r="B54" s="146" t="s">
        <v>45</v>
      </c>
      <c r="C54" s="147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8.1" customHeight="1" x14ac:dyDescent="0.3">
      <c r="A55" s="17"/>
      <c r="B55" s="144">
        <f>COUNTA(B53:B54)</f>
        <v>2</v>
      </c>
      <c r="C55" s="145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3"/>
      <c r="T55" s="103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3"/>
      <c r="T56" s="103"/>
    </row>
    <row r="57" spans="1:20" ht="25.5" customHeight="1" x14ac:dyDescent="0.3">
      <c r="A57" s="27"/>
      <c r="B57" s="153" t="s">
        <v>46</v>
      </c>
      <c r="C57" s="154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 x14ac:dyDescent="0.3">
      <c r="A58" s="27"/>
      <c r="B58" s="153" t="s">
        <v>47</v>
      </c>
      <c r="C58" s="154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 x14ac:dyDescent="0.3">
      <c r="A59" s="17"/>
      <c r="B59" s="144">
        <f>COUNTA(B57:C58)</f>
        <v>2</v>
      </c>
      <c r="C59" s="14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3">
      <c r="A61" s="27"/>
      <c r="B61" s="142" t="s">
        <v>81</v>
      </c>
      <c r="C61" s="143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x14ac:dyDescent="0.3">
      <c r="A62" s="27"/>
      <c r="B62" s="142" t="s">
        <v>80</v>
      </c>
      <c r="C62" s="143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x14ac:dyDescent="0.3">
      <c r="A63" s="27"/>
      <c r="B63" s="142" t="s">
        <v>82</v>
      </c>
      <c r="C63" s="143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 x14ac:dyDescent="0.3">
      <c r="A64" s="27"/>
      <c r="B64" s="144">
        <f>COUNTA(B61:C62)</f>
        <v>2</v>
      </c>
      <c r="C64" s="14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3"/>
      <c r="T65" s="103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3"/>
      <c r="T71" s="103"/>
    </row>
    <row r="72" spans="1:20" ht="14.1" customHeight="1" x14ac:dyDescent="0.3">
      <c r="A72" s="23"/>
      <c r="B72" s="142" t="s">
        <v>48</v>
      </c>
      <c r="C72" s="143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3"/>
      <c r="T72" s="103"/>
    </row>
    <row r="73" spans="1:20" x14ac:dyDescent="0.3">
      <c r="A73" s="27"/>
      <c r="B73" s="142" t="s">
        <v>49</v>
      </c>
      <c r="C73" s="143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x14ac:dyDescent="0.3">
      <c r="A74" s="27"/>
      <c r="B74" s="142" t="s">
        <v>50</v>
      </c>
      <c r="C74" s="143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x14ac:dyDescent="0.3">
      <c r="A75" s="27"/>
      <c r="B75" s="142" t="s">
        <v>51</v>
      </c>
      <c r="C75" s="143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3">
      <c r="A76" s="17"/>
      <c r="B76" s="146" t="s">
        <v>52</v>
      </c>
      <c r="C76" s="147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3">
      <c r="A77" s="27"/>
      <c r="B77" s="142" t="s">
        <v>53</v>
      </c>
      <c r="C77" s="143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3">
      <c r="A78" s="27"/>
      <c r="B78" s="142" t="s">
        <v>54</v>
      </c>
      <c r="C78" s="143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x14ac:dyDescent="0.3">
      <c r="A79" s="17"/>
      <c r="B79" s="142" t="s">
        <v>55</v>
      </c>
      <c r="C79" s="143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3">
      <c r="A80" s="27"/>
      <c r="B80" s="142" t="s">
        <v>56</v>
      </c>
      <c r="C80" s="143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3">
      <c r="A81" s="27"/>
      <c r="B81" s="142" t="s">
        <v>57</v>
      </c>
      <c r="C81" s="143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3">
      <c r="A82" s="27"/>
      <c r="B82" s="142" t="s">
        <v>58</v>
      </c>
      <c r="C82" s="143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3">
      <c r="A83" s="27"/>
      <c r="B83" s="142" t="s">
        <v>59</v>
      </c>
      <c r="C83" s="143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3">
      <c r="A84" s="27"/>
      <c r="B84" s="144">
        <f>COUNTA(B72:C83)</f>
        <v>12</v>
      </c>
      <c r="C84" s="14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3">
      <c r="A86" s="27"/>
      <c r="B86" s="153" t="s">
        <v>60</v>
      </c>
      <c r="C86" s="154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4"/>
      <c r="T87" s="104"/>
    </row>
    <row r="88" spans="1:20" x14ac:dyDescent="0.3">
      <c r="A88" s="74" t="str">
        <f>SheetNames!A7</f>
        <v>MP305</v>
      </c>
    </row>
  </sheetData>
  <mergeCells count="48">
    <mergeCell ref="B48:C48"/>
    <mergeCell ref="B40:C40"/>
    <mergeCell ref="B41:C41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A22:C22"/>
    <mergeCell ref="B25:C25"/>
    <mergeCell ref="B26:C26"/>
    <mergeCell ref="B27:C27"/>
    <mergeCell ref="B28:C28"/>
    <mergeCell ref="B24:C24"/>
    <mergeCell ref="B32:C32"/>
    <mergeCell ref="B33:C33"/>
    <mergeCell ref="B30:C30"/>
    <mergeCell ref="B34:C34"/>
    <mergeCell ref="B29:C29"/>
    <mergeCell ref="B36:C36"/>
    <mergeCell ref="B43:C43"/>
    <mergeCell ref="A45:C45"/>
    <mergeCell ref="B49:C49"/>
    <mergeCell ref="B74:C74"/>
    <mergeCell ref="B53:C53"/>
    <mergeCell ref="B57:C57"/>
    <mergeCell ref="B59:C59"/>
    <mergeCell ref="B55:C55"/>
    <mergeCell ref="B62:C62"/>
    <mergeCell ref="B72:C72"/>
    <mergeCell ref="B47:C47"/>
    <mergeCell ref="B37:C37"/>
    <mergeCell ref="A38:C38"/>
    <mergeCell ref="B64:C64"/>
    <mergeCell ref="B42:C42"/>
    <mergeCell ref="B77:C77"/>
    <mergeCell ref="B78:C78"/>
    <mergeCell ref="B79:C79"/>
    <mergeCell ref="B80:C80"/>
    <mergeCell ref="B83:C83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" right="0.7" top="0.75" bottom="0.75" header="0.3" footer="0.3"/>
  <pageSetup scale="35" orientation="landscape" r:id="rId1"/>
  <rowBreaks count="1" manualBreakCount="1">
    <brk id="1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6" tint="-0.249977111117893"/>
    <pageSetUpPr fitToPage="1"/>
  </sheetPr>
  <dimension ref="A1:T88"/>
  <sheetViews>
    <sheetView showGridLines="0" tabSelected="1" zoomScale="70" zoomScaleNormal="70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"&amp;VLOOKUP(A88,SheetNames!A2:C56,3,FALSE)</f>
        <v>MP306 - Dipaleseng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132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20" t="s">
        <v>63</v>
      </c>
      <c r="D5" s="121"/>
      <c r="E5" s="90" t="s">
        <v>37</v>
      </c>
    </row>
    <row r="6" spans="1:20" x14ac:dyDescent="0.3">
      <c r="C6" s="120" t="s">
        <v>30</v>
      </c>
      <c r="D6" s="122"/>
      <c r="E6" s="89" t="s">
        <v>33</v>
      </c>
    </row>
    <row r="7" spans="1:20" ht="27.6" x14ac:dyDescent="0.3">
      <c r="A7" s="67"/>
      <c r="B7" s="62"/>
      <c r="C7" s="123" t="s">
        <v>64</v>
      </c>
      <c r="D7" s="124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3" t="s">
        <v>65</v>
      </c>
      <c r="D8" s="124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26.25" customHeight="1" x14ac:dyDescent="0.3">
      <c r="A9" s="67"/>
      <c r="B9" s="62"/>
      <c r="C9" s="125" t="s">
        <v>66</v>
      </c>
      <c r="D9" s="124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23" t="s">
        <v>67</v>
      </c>
      <c r="D10" s="124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23" t="s">
        <v>68</v>
      </c>
      <c r="D11" s="121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23" t="s">
        <v>69</v>
      </c>
      <c r="D12" s="124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23" t="s">
        <v>70</v>
      </c>
      <c r="D13" s="124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23" t="s">
        <v>71</v>
      </c>
      <c r="D14" s="124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20" t="s">
        <v>72</v>
      </c>
      <c r="D15" s="124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142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133</v>
      </c>
      <c r="E18" s="8" t="s">
        <v>134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135</v>
      </c>
      <c r="P18" s="7" t="s">
        <v>136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5"/>
      <c r="T19" s="95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5"/>
      <c r="T20" s="95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6"/>
      <c r="T21" s="96"/>
    </row>
    <row r="22" spans="1:20" x14ac:dyDescent="0.3">
      <c r="A22" s="148" t="s">
        <v>19</v>
      </c>
      <c r="B22" s="149"/>
      <c r="C22" s="150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6"/>
      <c r="T22" s="96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6"/>
      <c r="T23" s="96"/>
    </row>
    <row r="24" spans="1:20" ht="15" customHeight="1" x14ac:dyDescent="0.3">
      <c r="A24" s="23"/>
      <c r="B24" s="146" t="s">
        <v>73</v>
      </c>
      <c r="C24" s="147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3">
      <c r="A25" s="23"/>
      <c r="B25" s="146" t="s">
        <v>74</v>
      </c>
      <c r="C25" s="147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3">
      <c r="A26" s="23"/>
      <c r="B26" s="146" t="s">
        <v>28</v>
      </c>
      <c r="C26" s="147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3">
      <c r="A27" s="23"/>
      <c r="B27" s="146" t="s">
        <v>29</v>
      </c>
      <c r="C27" s="147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3">
      <c r="A28" s="23"/>
      <c r="B28" s="146" t="s">
        <v>131</v>
      </c>
      <c r="C28" s="147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3">
      <c r="A29" s="23"/>
      <c r="B29" s="146" t="s">
        <v>35</v>
      </c>
      <c r="C29" s="147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 x14ac:dyDescent="0.3">
      <c r="A30" s="23"/>
      <c r="B30" s="146" t="s">
        <v>36</v>
      </c>
      <c r="C30" s="147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3">
      <c r="A31" s="23"/>
      <c r="B31" s="119" t="s">
        <v>87</v>
      </c>
      <c r="C31" s="115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3">
      <c r="A32" s="23"/>
      <c r="B32" s="146" t="s">
        <v>31</v>
      </c>
      <c r="C32" s="147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3">
      <c r="A33" s="23"/>
      <c r="B33" s="146" t="s">
        <v>75</v>
      </c>
      <c r="C33" s="147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3">
      <c r="A34" s="23"/>
      <c r="B34" s="146" t="s">
        <v>76</v>
      </c>
      <c r="C34" s="147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3">
      <c r="A35" s="23"/>
      <c r="B35" s="119" t="s">
        <v>88</v>
      </c>
      <c r="C35" s="115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3">
      <c r="A36" s="23"/>
      <c r="B36" s="146" t="s">
        <v>77</v>
      </c>
      <c r="C36" s="147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2" customFormat="1" ht="8.1" customHeight="1" x14ac:dyDescent="0.3">
      <c r="A37" s="78"/>
      <c r="B37" s="158">
        <f>COUNTA(B24:B36)</f>
        <v>13</v>
      </c>
      <c r="C37" s="159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102"/>
      <c r="T37" s="102"/>
    </row>
    <row r="38" spans="1:20" x14ac:dyDescent="0.3">
      <c r="A38" s="155" t="s">
        <v>38</v>
      </c>
      <c r="B38" s="156"/>
      <c r="C38" s="157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101"/>
      <c r="T38" s="101"/>
    </row>
    <row r="39" spans="1:20" ht="8.1" customHeight="1" x14ac:dyDescent="0.3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101"/>
      <c r="T39" s="101"/>
    </row>
    <row r="40" spans="1:20" ht="15" customHeight="1" x14ac:dyDescent="0.3">
      <c r="A40" s="27"/>
      <c r="B40" s="146" t="s">
        <v>44</v>
      </c>
      <c r="C40" s="147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 x14ac:dyDescent="0.3">
      <c r="A41" s="27"/>
      <c r="B41" s="146" t="s">
        <v>43</v>
      </c>
      <c r="C41" s="147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 x14ac:dyDescent="0.3">
      <c r="A42" s="27"/>
      <c r="B42" s="146" t="s">
        <v>78</v>
      </c>
      <c r="C42" s="147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 x14ac:dyDescent="0.3">
      <c r="A43" s="27"/>
      <c r="B43" s="146" t="s">
        <v>79</v>
      </c>
      <c r="C43" s="147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7" t="b">
        <v>1</v>
      </c>
      <c r="S43" s="101"/>
      <c r="T43" s="101"/>
    </row>
    <row r="44" spans="1:20" x14ac:dyDescent="0.3">
      <c r="A44" s="27"/>
      <c r="B44" s="114"/>
      <c r="C44" s="115"/>
      <c r="D44" s="99"/>
      <c r="E44" s="99"/>
      <c r="F44" s="99"/>
      <c r="G44" s="100"/>
      <c r="H44" s="99"/>
      <c r="I44" s="100"/>
      <c r="J44" s="99"/>
      <c r="K44" s="100"/>
      <c r="L44" s="99"/>
      <c r="M44" s="100"/>
      <c r="N44" s="70"/>
      <c r="O44" s="71"/>
      <c r="P44" s="100"/>
      <c r="Q44" s="53"/>
      <c r="R44" s="16"/>
      <c r="S44" s="101"/>
      <c r="T44" s="101"/>
    </row>
    <row r="45" spans="1:20" ht="14.1" customHeight="1" x14ac:dyDescent="0.3">
      <c r="A45" s="155" t="s">
        <v>26</v>
      </c>
      <c r="B45" s="156"/>
      <c r="C45" s="157"/>
      <c r="D45" s="99"/>
      <c r="E45" s="99"/>
      <c r="F45" s="99"/>
      <c r="G45" s="100"/>
      <c r="H45" s="99"/>
      <c r="I45" s="100"/>
      <c r="J45" s="99"/>
      <c r="K45" s="100"/>
      <c r="L45" s="99"/>
      <c r="M45" s="100"/>
      <c r="N45" s="70"/>
      <c r="O45" s="71"/>
      <c r="P45" s="100"/>
      <c r="Q45" s="53"/>
      <c r="R45" s="16"/>
      <c r="S45" s="101"/>
      <c r="T45" s="101"/>
    </row>
    <row r="46" spans="1:20" ht="6.75" customHeight="1" x14ac:dyDescent="0.3">
      <c r="A46" s="116"/>
      <c r="B46" s="117"/>
      <c r="C46" s="118"/>
      <c r="D46" s="99"/>
      <c r="E46" s="99"/>
      <c r="F46" s="99"/>
      <c r="G46" s="100"/>
      <c r="H46" s="99"/>
      <c r="I46" s="100"/>
      <c r="J46" s="99"/>
      <c r="K46" s="100"/>
      <c r="L46" s="99"/>
      <c r="M46" s="100"/>
      <c r="N46" s="70"/>
      <c r="O46" s="71"/>
      <c r="P46" s="100"/>
      <c r="Q46" s="53"/>
      <c r="R46" s="16"/>
      <c r="S46" s="101"/>
      <c r="T46" s="101"/>
    </row>
    <row r="47" spans="1:20" ht="15" customHeight="1" x14ac:dyDescent="0.3">
      <c r="A47" s="27"/>
      <c r="B47" s="146" t="s">
        <v>40</v>
      </c>
      <c r="C47" s="147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3">
      <c r="A48" s="27"/>
      <c r="B48" s="146" t="s">
        <v>41</v>
      </c>
      <c r="C48" s="147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3">
      <c r="A49" s="17"/>
      <c r="B49" s="146" t="s">
        <v>42</v>
      </c>
      <c r="C49" s="147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3">
      <c r="A50" s="23"/>
      <c r="B50" s="144">
        <f>COUNTA(B40:B49)</f>
        <v>7</v>
      </c>
      <c r="C50" s="145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3"/>
      <c r="T50" s="103"/>
    </row>
    <row r="51" spans="1:20" x14ac:dyDescent="0.3">
      <c r="A51" s="155" t="s">
        <v>20</v>
      </c>
      <c r="B51" s="156"/>
      <c r="C51" s="157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3"/>
      <c r="T51" s="103"/>
    </row>
    <row r="52" spans="1:20" x14ac:dyDescent="0.3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3"/>
      <c r="T52" s="103"/>
    </row>
    <row r="53" spans="1:20" ht="26.25" customHeight="1" x14ac:dyDescent="0.3">
      <c r="A53" s="23"/>
      <c r="B53" s="146" t="s">
        <v>39</v>
      </c>
      <c r="C53" s="147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 x14ac:dyDescent="0.3">
      <c r="A54" s="27"/>
      <c r="B54" s="146" t="s">
        <v>45</v>
      </c>
      <c r="C54" s="147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8.1" customHeight="1" x14ac:dyDescent="0.3">
      <c r="A55" s="17"/>
      <c r="B55" s="144">
        <f>COUNTA(B53:B54)</f>
        <v>2</v>
      </c>
      <c r="C55" s="145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3"/>
      <c r="T55" s="103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3"/>
      <c r="T56" s="103"/>
    </row>
    <row r="57" spans="1:20" ht="25.5" customHeight="1" x14ac:dyDescent="0.3">
      <c r="A57" s="27"/>
      <c r="B57" s="153" t="s">
        <v>46</v>
      </c>
      <c r="C57" s="154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 x14ac:dyDescent="0.3">
      <c r="A58" s="27"/>
      <c r="B58" s="153" t="s">
        <v>47</v>
      </c>
      <c r="C58" s="154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 x14ac:dyDescent="0.3">
      <c r="A59" s="17"/>
      <c r="B59" s="144">
        <f>COUNTA(B57:C58)</f>
        <v>2</v>
      </c>
      <c r="C59" s="14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3">
      <c r="A61" s="27"/>
      <c r="B61" s="142" t="s">
        <v>81</v>
      </c>
      <c r="C61" s="143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x14ac:dyDescent="0.3">
      <c r="A62" s="27"/>
      <c r="B62" s="142" t="s">
        <v>80</v>
      </c>
      <c r="C62" s="143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x14ac:dyDescent="0.3">
      <c r="A63" s="27"/>
      <c r="B63" s="142" t="s">
        <v>82</v>
      </c>
      <c r="C63" s="143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 x14ac:dyDescent="0.3">
      <c r="A64" s="27"/>
      <c r="B64" s="144">
        <f>COUNTA(B61:C62)</f>
        <v>2</v>
      </c>
      <c r="C64" s="14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3"/>
      <c r="T65" s="103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3"/>
      <c r="T71" s="103"/>
    </row>
    <row r="72" spans="1:20" ht="14.1" customHeight="1" x14ac:dyDescent="0.3">
      <c r="A72" s="23"/>
      <c r="B72" s="142" t="s">
        <v>48</v>
      </c>
      <c r="C72" s="143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3"/>
      <c r="T72" s="103"/>
    </row>
    <row r="73" spans="1:20" x14ac:dyDescent="0.3">
      <c r="A73" s="27"/>
      <c r="B73" s="142" t="s">
        <v>49</v>
      </c>
      <c r="C73" s="143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x14ac:dyDescent="0.3">
      <c r="A74" s="27"/>
      <c r="B74" s="142" t="s">
        <v>50</v>
      </c>
      <c r="C74" s="143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x14ac:dyDescent="0.3">
      <c r="A75" s="27"/>
      <c r="B75" s="142" t="s">
        <v>51</v>
      </c>
      <c r="C75" s="143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3">
      <c r="A76" s="17"/>
      <c r="B76" s="146" t="s">
        <v>52</v>
      </c>
      <c r="C76" s="147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3">
      <c r="A77" s="27"/>
      <c r="B77" s="142" t="s">
        <v>53</v>
      </c>
      <c r="C77" s="143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3">
      <c r="A78" s="27"/>
      <c r="B78" s="142" t="s">
        <v>54</v>
      </c>
      <c r="C78" s="143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x14ac:dyDescent="0.3">
      <c r="A79" s="17"/>
      <c r="B79" s="142" t="s">
        <v>55</v>
      </c>
      <c r="C79" s="143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3">
      <c r="A80" s="27"/>
      <c r="B80" s="142" t="s">
        <v>56</v>
      </c>
      <c r="C80" s="143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3">
      <c r="A81" s="27"/>
      <c r="B81" s="142" t="s">
        <v>57</v>
      </c>
      <c r="C81" s="143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3">
      <c r="A82" s="27"/>
      <c r="B82" s="142" t="s">
        <v>58</v>
      </c>
      <c r="C82" s="143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3">
      <c r="A83" s="27"/>
      <c r="B83" s="142" t="s">
        <v>59</v>
      </c>
      <c r="C83" s="143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3">
      <c r="A84" s="27"/>
      <c r="B84" s="144">
        <f>COUNTA(B72:C83)</f>
        <v>12</v>
      </c>
      <c r="C84" s="14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3">
      <c r="A86" s="27"/>
      <c r="B86" s="153" t="s">
        <v>60</v>
      </c>
      <c r="C86" s="154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4"/>
      <c r="T87" s="104"/>
    </row>
    <row r="88" spans="1:20" x14ac:dyDescent="0.3">
      <c r="A88" s="74" t="str">
        <f>SheetNames!A8</f>
        <v>MP306</v>
      </c>
    </row>
  </sheetData>
  <mergeCells count="48">
    <mergeCell ref="B48:C48"/>
    <mergeCell ref="B40:C40"/>
    <mergeCell ref="B41:C41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A22:C22"/>
    <mergeCell ref="B25:C25"/>
    <mergeCell ref="B26:C26"/>
    <mergeCell ref="B27:C27"/>
    <mergeCell ref="B28:C28"/>
    <mergeCell ref="B24:C24"/>
    <mergeCell ref="B32:C32"/>
    <mergeCell ref="B33:C33"/>
    <mergeCell ref="B30:C30"/>
    <mergeCell ref="B34:C34"/>
    <mergeCell ref="B29:C29"/>
    <mergeCell ref="B36:C36"/>
    <mergeCell ref="B43:C43"/>
    <mergeCell ref="A45:C45"/>
    <mergeCell ref="B49:C49"/>
    <mergeCell ref="B74:C74"/>
    <mergeCell ref="B53:C53"/>
    <mergeCell ref="B57:C57"/>
    <mergeCell ref="B59:C59"/>
    <mergeCell ref="B55:C55"/>
    <mergeCell ref="B62:C62"/>
    <mergeCell ref="B72:C72"/>
    <mergeCell ref="B47:C47"/>
    <mergeCell ref="B37:C37"/>
    <mergeCell ref="A38:C38"/>
    <mergeCell ref="B64:C64"/>
    <mergeCell ref="B42:C42"/>
    <mergeCell ref="B77:C77"/>
    <mergeCell ref="B78:C78"/>
    <mergeCell ref="B79:C79"/>
    <mergeCell ref="B80:C80"/>
    <mergeCell ref="B83:C83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" right="0.7" top="0.75" bottom="0.75" header="0.3" footer="0.3"/>
  <pageSetup scale="35" orientation="landscape" r:id="rId1"/>
  <rowBreaks count="1" manualBreakCount="1">
    <brk id="1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6" tint="-0.249977111117893"/>
    <pageSetUpPr fitToPage="1"/>
  </sheetPr>
  <dimension ref="A1:T88"/>
  <sheetViews>
    <sheetView showGridLines="0" tabSelected="1" zoomScale="70" zoomScaleNormal="70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"&amp;VLOOKUP(A88,SheetNames!A2:C56,3,FALSE)</f>
        <v>MP307 - Govan Mbeki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132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20" t="s">
        <v>63</v>
      </c>
      <c r="D5" s="121">
        <v>29000</v>
      </c>
      <c r="E5" s="90" t="s">
        <v>37</v>
      </c>
    </row>
    <row r="6" spans="1:20" x14ac:dyDescent="0.3">
      <c r="C6" s="120" t="s">
        <v>30</v>
      </c>
      <c r="D6" s="122"/>
      <c r="E6" s="89" t="s">
        <v>33</v>
      </c>
    </row>
    <row r="7" spans="1:20" ht="27.6" x14ac:dyDescent="0.3">
      <c r="A7" s="67"/>
      <c r="B7" s="62"/>
      <c r="C7" s="123" t="s">
        <v>64</v>
      </c>
      <c r="D7" s="124">
        <v>102338</v>
      </c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3" t="s">
        <v>65</v>
      </c>
      <c r="D8" s="124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26.25" customHeight="1" x14ac:dyDescent="0.3">
      <c r="A9" s="67"/>
      <c r="B9" s="62"/>
      <c r="C9" s="125" t="s">
        <v>66</v>
      </c>
      <c r="D9" s="124">
        <v>108894</v>
      </c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23" t="s">
        <v>67</v>
      </c>
      <c r="D10" s="124">
        <v>106243</v>
      </c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23" t="s">
        <v>68</v>
      </c>
      <c r="D11" s="121">
        <v>108894</v>
      </c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23" t="s">
        <v>69</v>
      </c>
      <c r="D12" s="124">
        <v>107644</v>
      </c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23" t="s">
        <v>70</v>
      </c>
      <c r="D13" s="124">
        <v>60639</v>
      </c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23" t="s">
        <v>71</v>
      </c>
      <c r="D14" s="124">
        <v>9461</v>
      </c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20" t="s">
        <v>72</v>
      </c>
      <c r="D15" s="124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142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133</v>
      </c>
      <c r="E18" s="8" t="s">
        <v>134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135</v>
      </c>
      <c r="P18" s="7" t="s">
        <v>136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5"/>
      <c r="T19" s="95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5"/>
      <c r="T20" s="95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6"/>
      <c r="T21" s="96"/>
    </row>
    <row r="22" spans="1:20" x14ac:dyDescent="0.3">
      <c r="A22" s="148" t="s">
        <v>19</v>
      </c>
      <c r="B22" s="149"/>
      <c r="C22" s="150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6"/>
      <c r="T22" s="96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6"/>
      <c r="T23" s="96"/>
    </row>
    <row r="24" spans="1:20" ht="15" customHeight="1" x14ac:dyDescent="0.3">
      <c r="A24" s="23"/>
      <c r="B24" s="146" t="s">
        <v>73</v>
      </c>
      <c r="C24" s="147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3">
      <c r="A25" s="23"/>
      <c r="B25" s="146" t="s">
        <v>74</v>
      </c>
      <c r="C25" s="147">
        <v>0</v>
      </c>
      <c r="D25" s="59"/>
      <c r="E25" s="60">
        <v>130</v>
      </c>
      <c r="F25" s="55">
        <v>0</v>
      </c>
      <c r="G25" s="61">
        <v>0</v>
      </c>
      <c r="H25" s="55">
        <v>100</v>
      </c>
      <c r="I25" s="61">
        <v>100</v>
      </c>
      <c r="J25" s="55"/>
      <c r="K25" s="61"/>
      <c r="L25" s="55"/>
      <c r="M25" s="61"/>
      <c r="N25" s="70">
        <f t="shared" si="1"/>
        <v>100</v>
      </c>
      <c r="O25" s="71">
        <f t="shared" si="2"/>
        <v>100</v>
      </c>
      <c r="P25" s="68">
        <v>0</v>
      </c>
      <c r="Q25" s="53">
        <f t="shared" si="3"/>
        <v>-100</v>
      </c>
      <c r="R25" s="16" t="b">
        <v>1</v>
      </c>
      <c r="S25" s="101" t="s">
        <v>143</v>
      </c>
      <c r="T25" s="101"/>
    </row>
    <row r="26" spans="1:20" ht="15" customHeight="1" x14ac:dyDescent="0.3">
      <c r="A26" s="23"/>
      <c r="B26" s="146" t="s">
        <v>28</v>
      </c>
      <c r="C26" s="147">
        <v>0</v>
      </c>
      <c r="D26" s="59"/>
      <c r="E26" s="60">
        <v>190</v>
      </c>
      <c r="F26" s="55">
        <v>0</v>
      </c>
      <c r="G26" s="61">
        <v>0</v>
      </c>
      <c r="H26" s="55">
        <v>0</v>
      </c>
      <c r="I26" s="61">
        <v>0</v>
      </c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3">
      <c r="A27" s="23"/>
      <c r="B27" s="146" t="s">
        <v>29</v>
      </c>
      <c r="C27" s="147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3">
      <c r="A28" s="23"/>
      <c r="B28" s="146" t="s">
        <v>131</v>
      </c>
      <c r="C28" s="147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3">
      <c r="A29" s="23"/>
      <c r="B29" s="146" t="s">
        <v>35</v>
      </c>
      <c r="C29" s="147">
        <v>0</v>
      </c>
      <c r="D29" s="59">
        <v>42</v>
      </c>
      <c r="E29" s="60">
        <v>1</v>
      </c>
      <c r="F29" s="55">
        <v>0</v>
      </c>
      <c r="G29" s="61">
        <v>0</v>
      </c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 t="s">
        <v>137</v>
      </c>
      <c r="T29" s="101"/>
    </row>
    <row r="30" spans="1:20" ht="15" customHeight="1" x14ac:dyDescent="0.3">
      <c r="A30" s="23"/>
      <c r="B30" s="146" t="s">
        <v>36</v>
      </c>
      <c r="C30" s="147"/>
      <c r="D30" s="59">
        <v>29000</v>
      </c>
      <c r="E30" s="60">
        <v>1419</v>
      </c>
      <c r="F30" s="55"/>
      <c r="G30" s="61">
        <v>0</v>
      </c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 t="s">
        <v>137</v>
      </c>
      <c r="T30" s="101"/>
    </row>
    <row r="31" spans="1:20" ht="15" customHeight="1" x14ac:dyDescent="0.3">
      <c r="A31" s="23"/>
      <c r="B31" s="119" t="s">
        <v>87</v>
      </c>
      <c r="C31" s="115"/>
      <c r="D31" s="59">
        <v>4</v>
      </c>
      <c r="E31" s="60">
        <v>4</v>
      </c>
      <c r="F31" s="55">
        <v>0</v>
      </c>
      <c r="G31" s="61">
        <v>0</v>
      </c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 t="s">
        <v>138</v>
      </c>
      <c r="T31" s="101"/>
    </row>
    <row r="32" spans="1:20" ht="15" customHeight="1" x14ac:dyDescent="0.3">
      <c r="A32" s="23"/>
      <c r="B32" s="146" t="s">
        <v>31</v>
      </c>
      <c r="C32" s="147">
        <v>0</v>
      </c>
      <c r="D32" s="59">
        <v>0</v>
      </c>
      <c r="E32" s="60">
        <v>0</v>
      </c>
      <c r="F32" s="55">
        <v>0</v>
      </c>
      <c r="G32" s="61">
        <v>0</v>
      </c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3">
      <c r="A33" s="23"/>
      <c r="B33" s="146" t="s">
        <v>75</v>
      </c>
      <c r="C33" s="147">
        <v>0</v>
      </c>
      <c r="D33" s="59">
        <v>2</v>
      </c>
      <c r="E33" s="60">
        <v>1</v>
      </c>
      <c r="F33" s="55">
        <v>0</v>
      </c>
      <c r="G33" s="61">
        <v>0</v>
      </c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 t="s">
        <v>139</v>
      </c>
      <c r="T33" s="101"/>
    </row>
    <row r="34" spans="1:20" ht="15" customHeight="1" x14ac:dyDescent="0.3">
      <c r="A34" s="23"/>
      <c r="B34" s="146" t="s">
        <v>76</v>
      </c>
      <c r="C34" s="147"/>
      <c r="D34" s="59">
        <v>13856</v>
      </c>
      <c r="E34" s="60">
        <v>0</v>
      </c>
      <c r="F34" s="55">
        <v>0</v>
      </c>
      <c r="G34" s="61">
        <v>0</v>
      </c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3">
      <c r="A35" s="23"/>
      <c r="B35" s="119" t="s">
        <v>88</v>
      </c>
      <c r="C35" s="115"/>
      <c r="D35" s="59">
        <v>0</v>
      </c>
      <c r="E35" s="60">
        <v>0</v>
      </c>
      <c r="F35" s="55">
        <v>0</v>
      </c>
      <c r="G35" s="61">
        <v>0</v>
      </c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3">
      <c r="A36" s="23"/>
      <c r="B36" s="146" t="s">
        <v>77</v>
      </c>
      <c r="C36" s="147"/>
      <c r="D36" s="59">
        <v>3411</v>
      </c>
      <c r="E36" s="60">
        <v>3411</v>
      </c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 t="s">
        <v>140</v>
      </c>
      <c r="T36" s="101"/>
    </row>
    <row r="37" spans="1:20" s="82" customFormat="1" ht="8.1" customHeight="1" x14ac:dyDescent="0.3">
      <c r="A37" s="78"/>
      <c r="B37" s="158">
        <f>COUNTA(B24:B36)</f>
        <v>13</v>
      </c>
      <c r="C37" s="159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102"/>
      <c r="T37" s="102"/>
    </row>
    <row r="38" spans="1:20" x14ac:dyDescent="0.3">
      <c r="A38" s="155" t="s">
        <v>38</v>
      </c>
      <c r="B38" s="156"/>
      <c r="C38" s="157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101"/>
      <c r="T38" s="101"/>
    </row>
    <row r="39" spans="1:20" ht="8.1" customHeight="1" x14ac:dyDescent="0.3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101"/>
      <c r="T39" s="101"/>
    </row>
    <row r="40" spans="1:20" ht="15" customHeight="1" x14ac:dyDescent="0.3">
      <c r="A40" s="27"/>
      <c r="B40" s="146" t="s">
        <v>44</v>
      </c>
      <c r="C40" s="147">
        <v>0</v>
      </c>
      <c r="D40" s="59">
        <v>398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 t="s">
        <v>144</v>
      </c>
      <c r="T40" s="101"/>
    </row>
    <row r="41" spans="1:20" ht="15" customHeight="1" x14ac:dyDescent="0.3">
      <c r="A41" s="27"/>
      <c r="B41" s="146" t="s">
        <v>43</v>
      </c>
      <c r="C41" s="147">
        <v>0</v>
      </c>
      <c r="D41" s="59">
        <v>0</v>
      </c>
      <c r="E41" s="60">
        <v>250</v>
      </c>
      <c r="F41" s="55">
        <v>62</v>
      </c>
      <c r="G41" s="61">
        <v>19</v>
      </c>
      <c r="H41" s="55">
        <v>63</v>
      </c>
      <c r="I41" s="61">
        <v>90</v>
      </c>
      <c r="J41" s="55"/>
      <c r="K41" s="61"/>
      <c r="L41" s="55"/>
      <c r="M41" s="61"/>
      <c r="N41" s="70">
        <f>IF(ISERROR(L41+J41+H41+F41),"Invalid Input",L41+J41+H41+F41)</f>
        <v>125</v>
      </c>
      <c r="O41" s="71">
        <f>IF(ISERROR(G41+I41+K41+M41),"Invalid Input",G41+I41+K41+M41)</f>
        <v>109</v>
      </c>
      <c r="P41" s="68">
        <v>0</v>
      </c>
      <c r="Q41" s="53">
        <f>IF(ISERROR(P41-O41),"Invalid Input",(P41-O41))</f>
        <v>-109</v>
      </c>
      <c r="R41" s="16" t="b">
        <v>1</v>
      </c>
      <c r="S41" s="101" t="s">
        <v>145</v>
      </c>
      <c r="T41" s="101"/>
    </row>
    <row r="42" spans="1:20" ht="15" customHeight="1" x14ac:dyDescent="0.3">
      <c r="A42" s="27"/>
      <c r="B42" s="146" t="s">
        <v>78</v>
      </c>
      <c r="C42" s="147">
        <v>0</v>
      </c>
      <c r="D42" s="59">
        <v>505</v>
      </c>
      <c r="E42" s="60">
        <v>6</v>
      </c>
      <c r="F42" s="55">
        <v>0</v>
      </c>
      <c r="G42" s="61"/>
      <c r="H42" s="55">
        <v>2</v>
      </c>
      <c r="I42" s="61">
        <v>1</v>
      </c>
      <c r="J42" s="55"/>
      <c r="K42" s="61"/>
      <c r="L42" s="55"/>
      <c r="M42" s="61"/>
      <c r="N42" s="70">
        <f>IF(ISERROR(L42+J42+H42+F42),"Invalid Input",L42+J42+H42+F42)</f>
        <v>2</v>
      </c>
      <c r="O42" s="71">
        <f>IF(ISERROR(G42+I42+K42+M42),"Invalid Input",G42+I42+K42+M42)</f>
        <v>1</v>
      </c>
      <c r="P42" s="68">
        <v>0</v>
      </c>
      <c r="Q42" s="53">
        <f>IF(ISERROR(P42-O42),"Invalid Input",(P42-O42))</f>
        <v>-1</v>
      </c>
      <c r="R42" s="16" t="b">
        <v>1</v>
      </c>
      <c r="S42" s="101" t="s">
        <v>146</v>
      </c>
      <c r="T42" s="101"/>
    </row>
    <row r="43" spans="1:20" ht="15" customHeight="1" x14ac:dyDescent="0.3">
      <c r="A43" s="27"/>
      <c r="B43" s="146" t="s">
        <v>79</v>
      </c>
      <c r="C43" s="147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7" t="b">
        <v>1</v>
      </c>
      <c r="S43" s="101"/>
      <c r="T43" s="101"/>
    </row>
    <row r="44" spans="1:20" x14ac:dyDescent="0.3">
      <c r="A44" s="27"/>
      <c r="B44" s="114"/>
      <c r="C44" s="115"/>
      <c r="D44" s="99"/>
      <c r="E44" s="99"/>
      <c r="F44" s="99"/>
      <c r="G44" s="100"/>
      <c r="H44" s="99"/>
      <c r="I44" s="100"/>
      <c r="J44" s="99"/>
      <c r="K44" s="100"/>
      <c r="L44" s="99"/>
      <c r="M44" s="100"/>
      <c r="N44" s="70"/>
      <c r="O44" s="71"/>
      <c r="P44" s="100"/>
      <c r="Q44" s="53"/>
      <c r="R44" s="16"/>
      <c r="S44" s="101"/>
      <c r="T44" s="101"/>
    </row>
    <row r="45" spans="1:20" ht="14.1" customHeight="1" x14ac:dyDescent="0.3">
      <c r="A45" s="155" t="s">
        <v>26</v>
      </c>
      <c r="B45" s="156"/>
      <c r="C45" s="157"/>
      <c r="D45" s="99"/>
      <c r="E45" s="99"/>
      <c r="F45" s="99"/>
      <c r="G45" s="100"/>
      <c r="H45" s="99"/>
      <c r="I45" s="100"/>
      <c r="J45" s="99"/>
      <c r="K45" s="100"/>
      <c r="L45" s="99"/>
      <c r="M45" s="100"/>
      <c r="N45" s="70"/>
      <c r="O45" s="71"/>
      <c r="P45" s="100"/>
      <c r="Q45" s="53"/>
      <c r="R45" s="16"/>
      <c r="S45" s="101"/>
      <c r="T45" s="101"/>
    </row>
    <row r="46" spans="1:20" ht="6.75" customHeight="1" x14ac:dyDescent="0.3">
      <c r="A46" s="116"/>
      <c r="B46" s="117"/>
      <c r="C46" s="118"/>
      <c r="D46" s="99"/>
      <c r="E46" s="99"/>
      <c r="F46" s="99"/>
      <c r="G46" s="100"/>
      <c r="H46" s="99"/>
      <c r="I46" s="100"/>
      <c r="J46" s="99"/>
      <c r="K46" s="100"/>
      <c r="L46" s="99"/>
      <c r="M46" s="100"/>
      <c r="N46" s="70"/>
      <c r="O46" s="71"/>
      <c r="P46" s="100"/>
      <c r="Q46" s="53"/>
      <c r="R46" s="16"/>
      <c r="S46" s="101"/>
      <c r="T46" s="101"/>
    </row>
    <row r="47" spans="1:20" ht="15" customHeight="1" x14ac:dyDescent="0.3">
      <c r="A47" s="27"/>
      <c r="B47" s="146" t="s">
        <v>40</v>
      </c>
      <c r="C47" s="147">
        <v>0</v>
      </c>
      <c r="D47" s="59">
        <v>0</v>
      </c>
      <c r="E47" s="60">
        <v>0</v>
      </c>
      <c r="F47" s="55">
        <v>0</v>
      </c>
      <c r="G47" s="61">
        <v>0</v>
      </c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3">
      <c r="A48" s="27"/>
      <c r="B48" s="146" t="s">
        <v>41</v>
      </c>
      <c r="C48" s="147">
        <v>0</v>
      </c>
      <c r="D48" s="59">
        <v>0</v>
      </c>
      <c r="E48" s="60">
        <v>0</v>
      </c>
      <c r="F48" s="55">
        <v>0</v>
      </c>
      <c r="G48" s="61">
        <v>0</v>
      </c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3">
      <c r="A49" s="17"/>
      <c r="B49" s="146" t="s">
        <v>42</v>
      </c>
      <c r="C49" s="147">
        <v>0</v>
      </c>
      <c r="D49" s="59">
        <v>0</v>
      </c>
      <c r="E49" s="60">
        <v>0</v>
      </c>
      <c r="F49" s="55">
        <v>0</v>
      </c>
      <c r="G49" s="61">
        <v>0</v>
      </c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3">
      <c r="A50" s="23"/>
      <c r="B50" s="144">
        <f>COUNTA(B40:B49)</f>
        <v>7</v>
      </c>
      <c r="C50" s="145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3"/>
      <c r="T50" s="103"/>
    </row>
    <row r="51" spans="1:20" x14ac:dyDescent="0.3">
      <c r="A51" s="155" t="s">
        <v>20</v>
      </c>
      <c r="B51" s="156"/>
      <c r="C51" s="157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3"/>
      <c r="T51" s="103"/>
    </row>
    <row r="52" spans="1:20" x14ac:dyDescent="0.3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3"/>
      <c r="T52" s="103"/>
    </row>
    <row r="53" spans="1:20" ht="26.25" customHeight="1" x14ac:dyDescent="0.3">
      <c r="A53" s="23"/>
      <c r="B53" s="146" t="s">
        <v>39</v>
      </c>
      <c r="C53" s="147">
        <v>0</v>
      </c>
      <c r="D53" s="59">
        <v>84</v>
      </c>
      <c r="E53" s="60">
        <v>100</v>
      </c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 t="s">
        <v>147</v>
      </c>
      <c r="T53" s="103"/>
    </row>
    <row r="54" spans="1:20" ht="15" customHeight="1" x14ac:dyDescent="0.3">
      <c r="A54" s="27"/>
      <c r="B54" s="146" t="s">
        <v>45</v>
      </c>
      <c r="C54" s="147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8.1" customHeight="1" x14ac:dyDescent="0.3">
      <c r="A55" s="17"/>
      <c r="B55" s="144">
        <f>COUNTA(B53:B54)</f>
        <v>2</v>
      </c>
      <c r="C55" s="145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3"/>
      <c r="T55" s="103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3"/>
      <c r="T56" s="103"/>
    </row>
    <row r="57" spans="1:20" ht="25.5" customHeight="1" x14ac:dyDescent="0.3">
      <c r="A57" s="27"/>
      <c r="B57" s="153" t="s">
        <v>46</v>
      </c>
      <c r="C57" s="154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 x14ac:dyDescent="0.3">
      <c r="A58" s="27"/>
      <c r="B58" s="153" t="s">
        <v>47</v>
      </c>
      <c r="C58" s="154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 x14ac:dyDescent="0.3">
      <c r="A59" s="17"/>
      <c r="B59" s="144">
        <f>COUNTA(B57:C58)</f>
        <v>2</v>
      </c>
      <c r="C59" s="14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3">
      <c r="A61" s="27"/>
      <c r="B61" s="142" t="s">
        <v>81</v>
      </c>
      <c r="C61" s="143"/>
      <c r="D61" s="59">
        <v>9461</v>
      </c>
      <c r="E61" s="60">
        <v>9461</v>
      </c>
      <c r="F61" s="55">
        <v>9461</v>
      </c>
      <c r="G61" s="61">
        <v>9461</v>
      </c>
      <c r="H61" s="55">
        <v>9461</v>
      </c>
      <c r="I61" s="61">
        <v>9461</v>
      </c>
      <c r="J61" s="55"/>
      <c r="K61" s="61"/>
      <c r="L61" s="55"/>
      <c r="M61" s="61"/>
      <c r="N61" s="70">
        <f>IF(ISERROR(L61+J61+H61+F61),"Invalid Input",L61+J61+H61+F61)</f>
        <v>18922</v>
      </c>
      <c r="O61" s="71">
        <f>IF(ISERROR(G61+I61+K61+M61),"Invalid Input",G61+I61+K61+M61)</f>
        <v>18922</v>
      </c>
      <c r="P61" s="68">
        <v>0</v>
      </c>
      <c r="Q61" s="53">
        <f>IF(ISERROR(P61-O61),"Invalid Input",(P61-O61))</f>
        <v>-18922</v>
      </c>
      <c r="R61" s="16" t="b">
        <v>1</v>
      </c>
      <c r="S61" s="103"/>
      <c r="T61" s="103"/>
    </row>
    <row r="62" spans="1:20" x14ac:dyDescent="0.3">
      <c r="A62" s="27"/>
      <c r="B62" s="142" t="s">
        <v>80</v>
      </c>
      <c r="C62" s="143"/>
      <c r="D62" s="59">
        <v>0</v>
      </c>
      <c r="E62" s="60">
        <v>1</v>
      </c>
      <c r="F62" s="55">
        <v>1</v>
      </c>
      <c r="G62" s="61">
        <v>1</v>
      </c>
      <c r="H62" s="55">
        <v>1</v>
      </c>
      <c r="I62" s="61">
        <v>1</v>
      </c>
      <c r="J62" s="55"/>
      <c r="K62" s="61"/>
      <c r="L62" s="55"/>
      <c r="M62" s="61"/>
      <c r="N62" s="70">
        <f>IF(ISERROR(L62+J62+H62+F62),"Invalid Input",L62+J62+H62+F62)</f>
        <v>2</v>
      </c>
      <c r="O62" s="71">
        <f>IF(ISERROR(G62+I62+K62+M62),"Invalid Input",G62+I62+K62+M62)</f>
        <v>2</v>
      </c>
      <c r="P62" s="68">
        <v>0</v>
      </c>
      <c r="Q62" s="53">
        <f>IF(ISERROR(P62-O62),"Invalid Input",(P62-O62))</f>
        <v>-2</v>
      </c>
      <c r="R62" s="16" t="b">
        <v>1</v>
      </c>
      <c r="S62" s="103"/>
      <c r="T62" s="103"/>
    </row>
    <row r="63" spans="1:20" x14ac:dyDescent="0.3">
      <c r="A63" s="27"/>
      <c r="B63" s="142" t="s">
        <v>82</v>
      </c>
      <c r="C63" s="143"/>
      <c r="D63" s="59">
        <v>9461</v>
      </c>
      <c r="E63" s="60">
        <v>9461</v>
      </c>
      <c r="F63" s="55">
        <v>9461</v>
      </c>
      <c r="G63" s="61">
        <v>9461</v>
      </c>
      <c r="H63" s="55">
        <v>9461</v>
      </c>
      <c r="I63" s="61">
        <v>9461</v>
      </c>
      <c r="J63" s="55"/>
      <c r="K63" s="61"/>
      <c r="L63" s="55"/>
      <c r="M63" s="61"/>
      <c r="N63" s="70">
        <f>IF(ISERROR(L63+J63+H63+F63),"Invalid Input",L63+J63+H63+F63)</f>
        <v>18922</v>
      </c>
      <c r="O63" s="71">
        <f>IF(ISERROR(G63+I63+K63+M63),"Invalid Input",G63+I63+K63+M63)</f>
        <v>18922</v>
      </c>
      <c r="P63" s="68">
        <v>0</v>
      </c>
      <c r="Q63" s="53">
        <f>IF(ISERROR(P63-O63),"Invalid Input",(P63-O63))</f>
        <v>-18922</v>
      </c>
      <c r="R63" s="16"/>
      <c r="S63" s="103"/>
      <c r="T63" s="103"/>
    </row>
    <row r="64" spans="1:20" ht="15" customHeight="1" x14ac:dyDescent="0.3">
      <c r="A64" s="27"/>
      <c r="B64" s="144">
        <f>COUNTA(B61:C62)</f>
        <v>2</v>
      </c>
      <c r="C64" s="14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3"/>
      <c r="T65" s="103"/>
    </row>
    <row r="66" spans="1:20" ht="28.8" x14ac:dyDescent="0.3">
      <c r="A66" s="27"/>
      <c r="B66" s="37" t="s">
        <v>86</v>
      </c>
      <c r="C66" s="38"/>
      <c r="D66" s="59"/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 t="s">
        <v>148</v>
      </c>
      <c r="T66" s="103"/>
    </row>
    <row r="67" spans="1:20" x14ac:dyDescent="0.3">
      <c r="A67" s="27"/>
      <c r="B67" s="37" t="s">
        <v>83</v>
      </c>
      <c r="C67" s="38"/>
      <c r="D67" s="59">
        <v>21</v>
      </c>
      <c r="E67" s="60">
        <v>10</v>
      </c>
      <c r="F67" s="55">
        <v>10</v>
      </c>
      <c r="G67" s="61">
        <v>10</v>
      </c>
      <c r="H67" s="55">
        <v>11</v>
      </c>
      <c r="I67" s="61">
        <v>11</v>
      </c>
      <c r="J67" s="55"/>
      <c r="K67" s="61"/>
      <c r="L67" s="55"/>
      <c r="M67" s="61"/>
      <c r="N67" s="70">
        <f>IF(ISERROR(L67+J67+H67+F67),"Invalid Input",L67+J67+H67+F67)</f>
        <v>21</v>
      </c>
      <c r="O67" s="71">
        <f>IF(ISERROR(G67+I67+K67+M67),"Invalid Input",G67+I67+K67+M67)</f>
        <v>21</v>
      </c>
      <c r="P67" s="68">
        <v>0</v>
      </c>
      <c r="Q67" s="53">
        <f>IF(ISERROR(P67-O67),"Invalid Input",(P67-O67))</f>
        <v>-21</v>
      </c>
      <c r="R67" s="16" t="b">
        <v>1</v>
      </c>
      <c r="S67" s="103"/>
      <c r="T67" s="103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>
        <v>11553</v>
      </c>
      <c r="I68" s="61">
        <v>11553</v>
      </c>
      <c r="J68" s="55"/>
      <c r="K68" s="61"/>
      <c r="L68" s="55"/>
      <c r="M68" s="61"/>
      <c r="N68" s="70">
        <f>IF(ISERROR(L68+J68+H68+F68),"Invalid Input",L68+J68+H68+F68)</f>
        <v>11553</v>
      </c>
      <c r="O68" s="71">
        <f>IF(ISERROR(G68+I68+K68+M68),"Invalid Input",G68+I68+K68+M68)</f>
        <v>11553</v>
      </c>
      <c r="P68" s="68">
        <v>0</v>
      </c>
      <c r="Q68" s="53">
        <f>IF(ISERROR(P68-O68),"Invalid Input",(P68-O68))</f>
        <v>-11553</v>
      </c>
      <c r="R68" s="16" t="b">
        <v>1</v>
      </c>
      <c r="S68" s="103"/>
      <c r="T68" s="103"/>
    </row>
    <row r="69" spans="1:20" x14ac:dyDescent="0.3">
      <c r="A69" s="17"/>
      <c r="B69" s="37" t="s">
        <v>85</v>
      </c>
      <c r="C69" s="38"/>
      <c r="D69" s="59"/>
      <c r="E69" s="60">
        <v>70</v>
      </c>
      <c r="F69" s="55">
        <v>0</v>
      </c>
      <c r="G69" s="61">
        <v>0</v>
      </c>
      <c r="H69" s="55">
        <v>0</v>
      </c>
      <c r="I69" s="61">
        <v>0</v>
      </c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3"/>
      <c r="T71" s="103"/>
    </row>
    <row r="72" spans="1:20" ht="14.1" customHeight="1" x14ac:dyDescent="0.3">
      <c r="A72" s="23"/>
      <c r="B72" s="142" t="s">
        <v>48</v>
      </c>
      <c r="C72" s="143"/>
      <c r="D72" s="59">
        <v>0</v>
      </c>
      <c r="E72" s="60">
        <v>0</v>
      </c>
      <c r="F72" s="55">
        <v>0</v>
      </c>
      <c r="G72" s="61">
        <v>0</v>
      </c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3"/>
      <c r="T72" s="103"/>
    </row>
    <row r="73" spans="1:20" ht="43.2" x14ac:dyDescent="0.3">
      <c r="A73" s="27"/>
      <c r="B73" s="142" t="s">
        <v>49</v>
      </c>
      <c r="C73" s="143"/>
      <c r="D73" s="59">
        <v>1</v>
      </c>
      <c r="E73" s="60">
        <v>1</v>
      </c>
      <c r="F73" s="55">
        <v>0</v>
      </c>
      <c r="G73" s="61">
        <v>0</v>
      </c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 t="s">
        <v>149</v>
      </c>
      <c r="T73" s="103"/>
    </row>
    <row r="74" spans="1:20" x14ac:dyDescent="0.3">
      <c r="A74" s="27"/>
      <c r="B74" s="142" t="s">
        <v>50</v>
      </c>
      <c r="C74" s="143"/>
      <c r="D74" s="59">
        <v>0</v>
      </c>
      <c r="E74" s="60">
        <v>0</v>
      </c>
      <c r="F74" s="55">
        <v>0</v>
      </c>
      <c r="G74" s="61">
        <v>0</v>
      </c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x14ac:dyDescent="0.3">
      <c r="A75" s="27"/>
      <c r="B75" s="142" t="s">
        <v>51</v>
      </c>
      <c r="C75" s="143"/>
      <c r="D75" s="59">
        <v>0</v>
      </c>
      <c r="E75" s="60">
        <v>0</v>
      </c>
      <c r="F75" s="55">
        <v>0</v>
      </c>
      <c r="G75" s="61">
        <v>0</v>
      </c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3">
      <c r="A76" s="17"/>
      <c r="B76" s="146" t="s">
        <v>52</v>
      </c>
      <c r="C76" s="147"/>
      <c r="D76" s="59">
        <v>0</v>
      </c>
      <c r="E76" s="60">
        <v>0</v>
      </c>
      <c r="F76" s="55">
        <v>0</v>
      </c>
      <c r="G76" s="61">
        <v>0</v>
      </c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3">
      <c r="A77" s="27"/>
      <c r="B77" s="142" t="s">
        <v>53</v>
      </c>
      <c r="C77" s="143"/>
      <c r="D77" s="59">
        <v>0</v>
      </c>
      <c r="E77" s="60">
        <v>0</v>
      </c>
      <c r="F77" s="55">
        <v>0</v>
      </c>
      <c r="G77" s="61">
        <v>0</v>
      </c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3">
      <c r="A78" s="27"/>
      <c r="B78" s="142" t="s">
        <v>54</v>
      </c>
      <c r="C78" s="143"/>
      <c r="D78" s="59">
        <v>0</v>
      </c>
      <c r="E78" s="60">
        <v>0</v>
      </c>
      <c r="F78" s="55">
        <v>0</v>
      </c>
      <c r="G78" s="61">
        <v>0</v>
      </c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x14ac:dyDescent="0.3">
      <c r="A79" s="17"/>
      <c r="B79" s="142" t="s">
        <v>55</v>
      </c>
      <c r="C79" s="143"/>
      <c r="D79" s="59">
        <v>2</v>
      </c>
      <c r="E79" s="60">
        <v>2</v>
      </c>
      <c r="F79" s="55">
        <v>2</v>
      </c>
      <c r="G79" s="61">
        <v>2</v>
      </c>
      <c r="H79" s="55">
        <v>2</v>
      </c>
      <c r="I79" s="61">
        <v>2</v>
      </c>
      <c r="J79" s="55"/>
      <c r="K79" s="61"/>
      <c r="L79" s="55"/>
      <c r="M79" s="61"/>
      <c r="N79" s="70">
        <f t="shared" si="4"/>
        <v>4</v>
      </c>
      <c r="O79" s="71">
        <f t="shared" si="5"/>
        <v>4</v>
      </c>
      <c r="P79" s="68">
        <v>0</v>
      </c>
      <c r="Q79" s="53">
        <f t="shared" si="6"/>
        <v>-4</v>
      </c>
      <c r="R79" s="16" t="b">
        <v>1</v>
      </c>
      <c r="S79" s="103"/>
      <c r="T79" s="103"/>
    </row>
    <row r="80" spans="1:20" x14ac:dyDescent="0.3">
      <c r="A80" s="27"/>
      <c r="B80" s="142" t="s">
        <v>56</v>
      </c>
      <c r="C80" s="143"/>
      <c r="D80" s="59">
        <v>2</v>
      </c>
      <c r="E80" s="60">
        <v>2</v>
      </c>
      <c r="F80" s="55">
        <v>0</v>
      </c>
      <c r="G80" s="61">
        <v>0</v>
      </c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3">
      <c r="A81" s="27"/>
      <c r="B81" s="142" t="s">
        <v>57</v>
      </c>
      <c r="C81" s="143"/>
      <c r="D81" s="59">
        <v>0</v>
      </c>
      <c r="E81" s="60">
        <v>0</v>
      </c>
      <c r="F81" s="55">
        <v>0</v>
      </c>
      <c r="G81" s="61">
        <v>0</v>
      </c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3">
      <c r="A82" s="27"/>
      <c r="B82" s="142" t="s">
        <v>58</v>
      </c>
      <c r="C82" s="143"/>
      <c r="D82" s="59">
        <v>0</v>
      </c>
      <c r="E82" s="60">
        <v>0</v>
      </c>
      <c r="F82" s="55">
        <v>0</v>
      </c>
      <c r="G82" s="61">
        <v>0</v>
      </c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ht="43.2" x14ac:dyDescent="0.3">
      <c r="A83" s="27"/>
      <c r="B83" s="142" t="s">
        <v>59</v>
      </c>
      <c r="C83" s="143"/>
      <c r="D83" s="59">
        <v>0</v>
      </c>
      <c r="E83" s="60">
        <v>0</v>
      </c>
      <c r="F83" s="55">
        <v>0</v>
      </c>
      <c r="G83" s="61">
        <v>0</v>
      </c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 t="s">
        <v>141</v>
      </c>
      <c r="T83" s="103"/>
    </row>
    <row r="84" spans="1:20" ht="12" customHeight="1" x14ac:dyDescent="0.3">
      <c r="A84" s="27"/>
      <c r="B84" s="144">
        <f>COUNTA(B72:C83)</f>
        <v>12</v>
      </c>
      <c r="C84" s="145"/>
      <c r="D84" s="42">
        <v>0</v>
      </c>
      <c r="E84" s="42">
        <v>0</v>
      </c>
      <c r="F84" s="42">
        <v>0</v>
      </c>
      <c r="G84" s="51">
        <v>0</v>
      </c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3">
      <c r="A86" s="27"/>
      <c r="B86" s="153" t="s">
        <v>60</v>
      </c>
      <c r="C86" s="154"/>
      <c r="D86" s="59"/>
      <c r="E86" s="60">
        <v>0</v>
      </c>
      <c r="F86" s="55">
        <v>0</v>
      </c>
      <c r="G86" s="61">
        <v>52</v>
      </c>
      <c r="H86" s="55"/>
      <c r="I86" s="61">
        <v>89</v>
      </c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141</v>
      </c>
      <c r="P86" s="68">
        <v>0</v>
      </c>
      <c r="Q86" s="53">
        <f>IF(ISERROR(P86-O86),"Invalid Input",(P86-O86))</f>
        <v>-141</v>
      </c>
      <c r="R86" s="16" t="b">
        <v>1</v>
      </c>
      <c r="S86" s="103" t="s">
        <v>150</v>
      </c>
      <c r="T86" s="103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4"/>
      <c r="T87" s="104"/>
    </row>
    <row r="88" spans="1:20" x14ac:dyDescent="0.3">
      <c r="A88" s="74" t="str">
        <f>SheetNames!A9</f>
        <v>MP307</v>
      </c>
    </row>
  </sheetData>
  <mergeCells count="48">
    <mergeCell ref="B48:C48"/>
    <mergeCell ref="B40:C40"/>
    <mergeCell ref="B41:C41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A22:C22"/>
    <mergeCell ref="B25:C25"/>
    <mergeCell ref="B26:C26"/>
    <mergeCell ref="B27:C27"/>
    <mergeCell ref="B28:C28"/>
    <mergeCell ref="B24:C24"/>
    <mergeCell ref="B32:C32"/>
    <mergeCell ref="B33:C33"/>
    <mergeCell ref="B30:C30"/>
    <mergeCell ref="B34:C34"/>
    <mergeCell ref="B29:C29"/>
    <mergeCell ref="B36:C36"/>
    <mergeCell ref="B43:C43"/>
    <mergeCell ref="A45:C45"/>
    <mergeCell ref="B49:C49"/>
    <mergeCell ref="B74:C74"/>
    <mergeCell ref="B53:C53"/>
    <mergeCell ref="B57:C57"/>
    <mergeCell ref="B59:C59"/>
    <mergeCell ref="B55:C55"/>
    <mergeCell ref="B62:C62"/>
    <mergeCell ref="B72:C72"/>
    <mergeCell ref="B47:C47"/>
    <mergeCell ref="B37:C37"/>
    <mergeCell ref="A38:C38"/>
    <mergeCell ref="B64:C64"/>
    <mergeCell ref="B42:C42"/>
    <mergeCell ref="B77:C77"/>
    <mergeCell ref="B78:C78"/>
    <mergeCell ref="B79:C79"/>
    <mergeCell ref="B80:C80"/>
    <mergeCell ref="B83:C83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" right="0.7" top="0.75" bottom="0.75" header="0.3" footer="0.3"/>
  <pageSetup scale="34" orientation="landscape" r:id="rId1"/>
  <rowBreaks count="1" manualBreakCount="1">
    <brk id="1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F5CF7536C7384099296F3363DFD809" ma:contentTypeVersion="" ma:contentTypeDescription="Create a new document." ma:contentTypeScope="" ma:versionID="ebe51ef732cdbd3615b85a8faa2d053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9f2915bc449c9eb1438cf294b3051d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962315B-63D8-4A84-8658-750C17A6C030}"/>
</file>

<file path=customXml/itemProps2.xml><?xml version="1.0" encoding="utf-8"?>
<ds:datastoreItem xmlns:ds="http://schemas.openxmlformats.org/officeDocument/2006/customXml" ds:itemID="{2A97A656-C2EF-42A5-B100-6ADC82158F78}"/>
</file>

<file path=customXml/itemProps3.xml><?xml version="1.0" encoding="utf-8"?>
<ds:datastoreItem xmlns:ds="http://schemas.openxmlformats.org/officeDocument/2006/customXml" ds:itemID="{54724242-94F4-4827-9D38-62C9F8BEC0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42</vt:i4>
      </vt:variant>
    </vt:vector>
  </HeadingPairs>
  <TitlesOfParts>
    <vt:vector size="64" baseType="lpstr">
      <vt:lpstr>SheetNames</vt:lpstr>
      <vt:lpstr>Summary </vt:lpstr>
      <vt:lpstr>MP301</vt:lpstr>
      <vt:lpstr>MP302</vt:lpstr>
      <vt:lpstr>MP303</vt:lpstr>
      <vt:lpstr>MP304</vt:lpstr>
      <vt:lpstr>MP305</vt:lpstr>
      <vt:lpstr>MP306</vt:lpstr>
      <vt:lpstr>MP307</vt:lpstr>
      <vt:lpstr>DC30</vt:lpstr>
      <vt:lpstr>MP311</vt:lpstr>
      <vt:lpstr>MP312</vt:lpstr>
      <vt:lpstr>MP313</vt:lpstr>
      <vt:lpstr>MP314</vt:lpstr>
      <vt:lpstr>MP315</vt:lpstr>
      <vt:lpstr>MP316</vt:lpstr>
      <vt:lpstr>DC31</vt:lpstr>
      <vt:lpstr>MP321</vt:lpstr>
      <vt:lpstr>MP324</vt:lpstr>
      <vt:lpstr>MP325</vt:lpstr>
      <vt:lpstr>MP326</vt:lpstr>
      <vt:lpstr>DC32</vt:lpstr>
      <vt:lpstr>'DC30'!Print_Area</vt:lpstr>
      <vt:lpstr>'DC31'!Print_Area</vt:lpstr>
      <vt:lpstr>'DC32'!Print_Area</vt:lpstr>
      <vt:lpstr>'MP301'!Print_Area</vt:lpstr>
      <vt:lpstr>'MP302'!Print_Area</vt:lpstr>
      <vt:lpstr>'MP303'!Print_Area</vt:lpstr>
      <vt:lpstr>'MP304'!Print_Area</vt:lpstr>
      <vt:lpstr>'MP305'!Print_Area</vt:lpstr>
      <vt:lpstr>'MP306'!Print_Area</vt:lpstr>
      <vt:lpstr>'MP307'!Print_Area</vt:lpstr>
      <vt:lpstr>'MP311'!Print_Area</vt:lpstr>
      <vt:lpstr>'MP312'!Print_Area</vt:lpstr>
      <vt:lpstr>'MP313'!Print_Area</vt:lpstr>
      <vt:lpstr>'MP314'!Print_Area</vt:lpstr>
      <vt:lpstr>'MP315'!Print_Area</vt:lpstr>
      <vt:lpstr>'MP316'!Print_Area</vt:lpstr>
      <vt:lpstr>'MP321'!Print_Area</vt:lpstr>
      <vt:lpstr>'MP324'!Print_Area</vt:lpstr>
      <vt:lpstr>'MP325'!Print_Area</vt:lpstr>
      <vt:lpstr>'MP326'!Print_Area</vt:lpstr>
      <vt:lpstr>SheetNames!Print_Area</vt:lpstr>
      <vt:lpstr>'Summary '!Print_Area</vt:lpstr>
      <vt:lpstr>'DC30'!Print_Titles</vt:lpstr>
      <vt:lpstr>'DC31'!Print_Titles</vt:lpstr>
      <vt:lpstr>'DC32'!Print_Titles</vt:lpstr>
      <vt:lpstr>'MP302'!Print_Titles</vt:lpstr>
      <vt:lpstr>'MP303'!Print_Titles</vt:lpstr>
      <vt:lpstr>'MP304'!Print_Titles</vt:lpstr>
      <vt:lpstr>'MP305'!Print_Titles</vt:lpstr>
      <vt:lpstr>'MP306'!Print_Titles</vt:lpstr>
      <vt:lpstr>'MP307'!Print_Titles</vt:lpstr>
      <vt:lpstr>'MP311'!Print_Titles</vt:lpstr>
      <vt:lpstr>'MP312'!Print_Titles</vt:lpstr>
      <vt:lpstr>'MP313'!Print_Titles</vt:lpstr>
      <vt:lpstr>'MP314'!Print_Titles</vt:lpstr>
      <vt:lpstr>'MP315'!Print_Titles</vt:lpstr>
      <vt:lpstr>'MP316'!Print_Titles</vt:lpstr>
      <vt:lpstr>'MP321'!Print_Titles</vt:lpstr>
      <vt:lpstr>'MP324'!Print_Titles</vt:lpstr>
      <vt:lpstr>'MP325'!Print_Titles</vt:lpstr>
      <vt:lpstr>'MP326'!Print_Titles</vt:lpstr>
      <vt:lpstr>SheetNames!Print_Titles</vt:lpstr>
    </vt:vector>
  </TitlesOfParts>
  <Company>National Treasury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Sylvester Mohloli</dc:creator>
  <cp:lastModifiedBy>Elsabe Rossouw</cp:lastModifiedBy>
  <cp:lastPrinted>2020-06-03T20:37:36Z</cp:lastPrinted>
  <dcterms:created xsi:type="dcterms:W3CDTF">2011-11-28T13:27:15Z</dcterms:created>
  <dcterms:modified xsi:type="dcterms:W3CDTF">2020-06-03T20:37:50Z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0x010100B0F5CF7536C7384099296F3363DFD809</vt:lpwstr>
  </property>
</Properties>
</file>